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50" windowHeight="8115"/>
  </bookViews>
  <sheets>
    <sheet name="CDPO" sheetId="1" r:id="rId1"/>
  </sheets>
  <definedNames>
    <definedName name="_xlnm._FilterDatabase" localSheetId="0" hidden="1">CDPO!$A$3:$AE$39</definedName>
    <definedName name="_xlnm.Print_Area" localSheetId="0">CDPO!$A$1:$AE$39</definedName>
    <definedName name="_xlnm.Print_Titles" localSheetId="0">CDPO!$3:$5</definedName>
  </definedNames>
  <calcPr calcId="125725"/>
</workbook>
</file>

<file path=xl/calcChain.xml><?xml version="1.0" encoding="utf-8"?>
<calcChain xmlns="http://schemas.openxmlformats.org/spreadsheetml/2006/main">
  <c r="M39" i="1"/>
  <c r="N39"/>
  <c r="O39"/>
  <c r="P39"/>
  <c r="Q39"/>
  <c r="R39"/>
  <c r="S39"/>
  <c r="T39"/>
  <c r="U39"/>
  <c r="V39"/>
  <c r="W39"/>
  <c r="X39"/>
  <c r="Y39"/>
  <c r="Z39"/>
  <c r="AA39"/>
  <c r="AC39"/>
  <c r="L39"/>
  <c r="AB6" l="1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F39"/>
  <c r="AB39" l="1"/>
</calcChain>
</file>

<file path=xl/sharedStrings.xml><?xml version="1.0" encoding="utf-8"?>
<sst xmlns="http://schemas.openxmlformats.org/spreadsheetml/2006/main" count="308" uniqueCount="205">
  <si>
    <t>Progress Report for the construction of CDPO BUILDING</t>
  </si>
  <si>
    <t>S.N.</t>
  </si>
  <si>
    <t>Group No.</t>
  </si>
  <si>
    <t xml:space="preserve">Name of District </t>
  </si>
  <si>
    <t>Name of Block</t>
  </si>
  <si>
    <t>Name of Agency</t>
  </si>
  <si>
    <t>Mobile</t>
  </si>
  <si>
    <t>Physical Status</t>
  </si>
  <si>
    <t>Agreement Amount (in Lakh)</t>
  </si>
  <si>
    <t>Fin. Exp. (in lac)</t>
  </si>
  <si>
    <t>Financial Achievement (%)</t>
  </si>
  <si>
    <t>Remarks</t>
  </si>
  <si>
    <t>Division</t>
  </si>
  <si>
    <t>Date of Tender</t>
  </si>
  <si>
    <t>L.O.A &amp;Issued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</si>
  <si>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</si>
  <si>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</si>
  <si>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</si>
  <si>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</si>
  <si>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</si>
  <si>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</si>
  <si>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</si>
  <si>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</si>
  <si>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</si>
  <si>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</si>
  <si>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</si>
  <si>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CDPO-1</t>
  </si>
  <si>
    <t>Madhepura</t>
  </si>
  <si>
    <t>Kumarkhand</t>
  </si>
  <si>
    <t>BAMBAM  KUMAR  SINGH</t>
  </si>
  <si>
    <t>NIT-40
12.02.15</t>
  </si>
  <si>
    <t>3847/16.05.15</t>
  </si>
  <si>
    <t>83 SBD OF 2015-16 (04.06.15)</t>
  </si>
  <si>
    <t>Koshi</t>
  </si>
  <si>
    <t>CDPO-2</t>
  </si>
  <si>
    <t>Bihariganj</t>
  </si>
  <si>
    <t>84 SBD OF 2015-16 (04.06.15)</t>
  </si>
  <si>
    <t>Land not Available</t>
  </si>
  <si>
    <t>CDPO-3</t>
  </si>
  <si>
    <t>Gwalpara</t>
  </si>
  <si>
    <t xml:space="preserve">SHIV CHANDRA KUMAR </t>
  </si>
  <si>
    <t>241 SBD OF 2015-16 (29.08.15)</t>
  </si>
  <si>
    <t>CDPO-4</t>
  </si>
  <si>
    <t>Supaul</t>
  </si>
  <si>
    <t>Basantpur</t>
  </si>
  <si>
    <t>AKASH KUMAR</t>
  </si>
  <si>
    <t>310 SBD OF 2015-16 (07.09.15)</t>
  </si>
  <si>
    <t>CDPO-5</t>
  </si>
  <si>
    <t>Pipra</t>
  </si>
  <si>
    <t>4391/08.06.15</t>
  </si>
  <si>
    <t>177 SBD OF 2015-16 (23-07-15)</t>
  </si>
  <si>
    <t>CDPO-6</t>
  </si>
  <si>
    <t>Kishanpur</t>
  </si>
  <si>
    <t>85 SBD OF 2015-16 (04.06.15)</t>
  </si>
  <si>
    <t>CDPO-7</t>
  </si>
  <si>
    <t>Triveniganj</t>
  </si>
  <si>
    <t xml:space="preserve">BAMBAM  KUMAR  SINGH, </t>
  </si>
  <si>
    <t>4052/25.05.15</t>
  </si>
  <si>
    <t>178 SBD OF 2015-16 (23-07-15)</t>
  </si>
  <si>
    <t>Purnea</t>
  </si>
  <si>
    <t>Bhawanipur</t>
  </si>
  <si>
    <t>BABLU KUMAR BHAGAT</t>
  </si>
  <si>
    <t>245 SBD OF 2015-16 (31.08.15)</t>
  </si>
  <si>
    <t>Srinagar</t>
  </si>
  <si>
    <t>Sunil Kumar Suman</t>
  </si>
  <si>
    <t>239 SBD OF 2015-16 (29.08.15)</t>
  </si>
  <si>
    <t>Arariya</t>
  </si>
  <si>
    <t>Raniganj</t>
  </si>
  <si>
    <t>VIDHATA CONSTRUCTION</t>
  </si>
  <si>
    <t>274 SBD OF 2015-16 (2.09.15)</t>
  </si>
  <si>
    <t>C S CONSTRUCTION</t>
  </si>
  <si>
    <t>Palashi</t>
  </si>
  <si>
    <t xml:space="preserve">BABLU KUMAR BHAGAT </t>
  </si>
  <si>
    <t>244 SBD OF 2015-16 (31.08.15)</t>
  </si>
  <si>
    <t>Narpatganj</t>
  </si>
  <si>
    <t>257 SBD OF 2015-16 (01.09.15)</t>
  </si>
  <si>
    <t>Bhargama</t>
  </si>
  <si>
    <t>3847/16.05.16</t>
  </si>
  <si>
    <t>258 SBD OF 2015-16 (01.09.15)</t>
  </si>
  <si>
    <t>Kursakatta</t>
  </si>
  <si>
    <t xml:space="preserve">PRADEEP KUMAR </t>
  </si>
  <si>
    <t xml:space="preserve">9934276003, </t>
  </si>
  <si>
    <t>3847/16.05.17</t>
  </si>
  <si>
    <t>295 SBD OF 2015-16 (04.09.15)</t>
  </si>
  <si>
    <t>Sheohar</t>
  </si>
  <si>
    <t>Taryiani</t>
  </si>
  <si>
    <t>RITESH  KUMAR</t>
  </si>
  <si>
    <t>3847/16.05.18</t>
  </si>
  <si>
    <t>246 SBD OF 2015-16 (31.08.15)</t>
  </si>
  <si>
    <t>Tirhut West</t>
  </si>
  <si>
    <t>Kishanganj</t>
  </si>
  <si>
    <t>Kochadhaman</t>
  </si>
  <si>
    <t>PAWAN KUMAR AGRAWAL</t>
  </si>
  <si>
    <t>094312-32056</t>
  </si>
  <si>
    <t>3847/16.05.19</t>
  </si>
  <si>
    <t>207 SBD OF 2015-16 (14.08.15)</t>
  </si>
  <si>
    <t>Digal-Bank</t>
  </si>
  <si>
    <t>3847/16.05.20</t>
  </si>
  <si>
    <t>Pothiya</t>
  </si>
  <si>
    <t>MAHMAD JAFIRUDDIN</t>
  </si>
  <si>
    <t>3847/16.05.21</t>
  </si>
  <si>
    <t>294 SBD OF 2015-16 (04.09.15)</t>
  </si>
  <si>
    <t>Teragachi</t>
  </si>
  <si>
    <t xml:space="preserve">R. P. AGARWAL </t>
  </si>
  <si>
    <t>3847/16.05.22</t>
  </si>
  <si>
    <t>176 SBD OF 2015-16 (22-07-15)</t>
  </si>
  <si>
    <t>Jamui</t>
  </si>
  <si>
    <t>Sikandra</t>
  </si>
  <si>
    <t>ANKUR ENTERPRISES</t>
  </si>
  <si>
    <t>273 SBD OF 2015-16 (02.09.15)</t>
  </si>
  <si>
    <t>Munger</t>
  </si>
  <si>
    <t>Chakai</t>
  </si>
  <si>
    <t>LAL RUPAK KUMAR SINGH</t>
  </si>
  <si>
    <t>240 SBD OF 2015-16 (29.08.15)</t>
  </si>
  <si>
    <t>Sono</t>
  </si>
  <si>
    <t>Balkrishna Bhalotia Construction Pvt. Ltd.</t>
  </si>
  <si>
    <t>Madhubani</t>
  </si>
  <si>
    <t>Pandaul</t>
  </si>
  <si>
    <t>Kumari Sindhu, Patna</t>
  </si>
  <si>
    <t>Darbhanga</t>
  </si>
  <si>
    <t>Bisfi</t>
  </si>
  <si>
    <t>Dev Enterprises, Patna</t>
  </si>
  <si>
    <t>Harlakhi</t>
  </si>
  <si>
    <t>Jyoti Corporation, Patna</t>
  </si>
  <si>
    <t>Madhavpur</t>
  </si>
  <si>
    <t>Khutauna</t>
  </si>
  <si>
    <t>Saroj Kumar Yadav, Madhubani</t>
  </si>
  <si>
    <t>Banka</t>
  </si>
  <si>
    <t>Dhoraiya</t>
  </si>
  <si>
    <t>Bhagalpur</t>
  </si>
  <si>
    <t>Barhat</t>
  </si>
  <si>
    <t>Belhar</t>
  </si>
  <si>
    <t>Chandan</t>
  </si>
  <si>
    <t>Subodh Kumar</t>
  </si>
  <si>
    <t>Himanshu Kumar, Bhagalpur</t>
  </si>
  <si>
    <t>Niwesh Kumar,  Banka</t>
  </si>
  <si>
    <t>M. K. Enterprise,  Begusarai</t>
  </si>
  <si>
    <t>Uma Shankar Roy, Munger</t>
  </si>
  <si>
    <t>Uma Shankar Roy , Munger</t>
  </si>
  <si>
    <t>Retender</t>
  </si>
  <si>
    <t>Tender Process</t>
  </si>
  <si>
    <t>Not Start</t>
  </si>
  <si>
    <t>CDPO-8</t>
  </si>
  <si>
    <t>CDPO-9</t>
  </si>
  <si>
    <t>CDPO-10</t>
  </si>
  <si>
    <t>CDPO-11</t>
  </si>
  <si>
    <t>CDPO-12</t>
  </si>
  <si>
    <t>CDPO-13</t>
  </si>
  <si>
    <t>CDPO-14</t>
  </si>
  <si>
    <t>CDPO-15</t>
  </si>
  <si>
    <t>CDPO-17</t>
  </si>
  <si>
    <t>CDPO-18</t>
  </si>
  <si>
    <t>CDPO-19</t>
  </si>
  <si>
    <t>CDPO-20</t>
  </si>
  <si>
    <t>CDPO-16</t>
  </si>
  <si>
    <t>CDPO-21</t>
  </si>
  <si>
    <t>CDPO-22</t>
  </si>
  <si>
    <t>CDPO-23</t>
  </si>
  <si>
    <t>CDPO-24</t>
  </si>
  <si>
    <t>CDPO-25</t>
  </si>
  <si>
    <t>CDPO-26</t>
  </si>
  <si>
    <t>CDPO-27</t>
  </si>
  <si>
    <t>CDPO-28</t>
  </si>
  <si>
    <t>CDPO-29</t>
  </si>
  <si>
    <t>CDPO-30</t>
  </si>
  <si>
    <t>CDPO-31</t>
  </si>
  <si>
    <t>CDPO-32</t>
  </si>
  <si>
    <t>CDPO-33</t>
  </si>
  <si>
    <t>Child Development Project Office co-housing (CDPO) at Kumarkhand</t>
  </si>
  <si>
    <t>Child Development Project Office co-housing (CDPO) at Bihariganj</t>
  </si>
  <si>
    <t>Child Development Project Office co-housing (CDPO) at Gwalpara</t>
  </si>
  <si>
    <t>Child Development Project Office co-housing (CDPO) at Pipra</t>
  </si>
  <si>
    <t>Child Development Project Office co-housing (CDPO) at Kishanpure</t>
  </si>
  <si>
    <t>Child Development Project Office co-housing (CDPO) at Triveniganj</t>
  </si>
  <si>
    <t>Child Development Project Office co-housing (CDPO) at Bhawanipur</t>
  </si>
  <si>
    <t>Child Development Project Office co-housing (CDPO) at Srinagar</t>
  </si>
  <si>
    <t>Child Development Project Office co-housing (CDPO) at Raniganj</t>
  </si>
  <si>
    <t>Child Development Project Office co-housing (CDPO) at Arariya</t>
  </si>
  <si>
    <t>Child Development Project Office co-housing (CDPO) at Palashi</t>
  </si>
  <si>
    <t>Child Development Project Office co-housing (CDPO) at Narpatganj</t>
  </si>
  <si>
    <t>Child Development Project Office co-housing (CDPO) at Bhargama</t>
  </si>
  <si>
    <t>Child Development Project Office co-housing (CDPO) at Kursakatta</t>
  </si>
  <si>
    <t>Child Development Project Office co-housing (CDPO) at Taryiani</t>
  </si>
  <si>
    <t>Child Development Project Office co-housing (CDPO) at Kochadhaman</t>
  </si>
  <si>
    <t>Child Development Project Office co-housing (CDPO) at Digal-Bank</t>
  </si>
  <si>
    <t>Child Development Project Office co-housing (CDPO) at Pothiya</t>
  </si>
  <si>
    <t>Child Development Project Office co-housing (CDPO) at Teragachi</t>
  </si>
  <si>
    <t>Child Development Project Office co-housing (CDPO) at Sikandra</t>
  </si>
  <si>
    <t>Child Development Project Office co-housing (CDPO) at Chakai</t>
  </si>
  <si>
    <t>Child Development Project Office co-housing (CDPO) at Sono</t>
  </si>
  <si>
    <t>Child Development Project Office co-housing (CDPO) at Pandaul</t>
  </si>
  <si>
    <t>Child Development Project Office co-housing (CDPO) at Bisfi</t>
  </si>
  <si>
    <t>Child Development Project Office co-housing (CDPO) at Harlakhi</t>
  </si>
  <si>
    <t>Child Development Project Office co-housing (CDPO) at Madhavpur</t>
  </si>
  <si>
    <t>Child Development Project Office co-housing (CDPO) at Khutauna</t>
  </si>
  <si>
    <t>Child Development Project Office co-housing (CDPO) at Dhoraiya</t>
  </si>
  <si>
    <t>Child Development Project Office co-housing (CDPO) at Barhat</t>
  </si>
  <si>
    <t>Child Development Project Office co-housing (CDPO) at Banka</t>
  </si>
  <si>
    <t>Child Development Project Office co-housing (CDPO) at Belhar</t>
  </si>
  <si>
    <t>Child Development Project Office co-housing (CDPO) at Chandan</t>
  </si>
  <si>
    <t>Child Development Project Office co-housing (CDPO) at Batihani( basantpur)</t>
  </si>
  <si>
    <t>Total Number of CDPO Buildings</t>
  </si>
  <si>
    <t>Work in Progress</t>
  </si>
  <si>
    <t>BSEIDC Ltd., PATNA</t>
  </si>
  <si>
    <t>Name of Work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</si>
</sst>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/>
  </cellStyleXfs>
  <cellXfs count="72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3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</cellXfs>
  <cellStyles count="4">
    <cellStyle name="Comma 2 2" xfId="2"/>
    <cellStyle name="Currency" xfId="1" builtinId="4"/>
    <cellStyle name="Normal" xfId="0" builtinId="0"/>
    <cellStyle name="Normal_FINANCIAL SHE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"/>
  <sheetViews>
    <sheetView tabSelected="1" view="pageBreakPreview" zoomScaleSheetLayoutView="100" workbookViewId="0">
      <pane ySplit="5" topLeftCell="A6" activePane="bottomLeft" state="frozen"/>
      <selection activeCell="D1" sqref="D1"/>
      <selection pane="bottomLeft" activeCell="R9" sqref="R9"/>
    </sheetView>
  </sheetViews>
  <sheetFormatPr defaultRowHeight="18.75"/>
  <cols>
    <col min="1" max="1" width="3.85546875" style="1" customWidth="1"/>
    <col min="2" max="2" width="9.42578125" style="1" customWidth="1"/>
    <col min="3" max="3" width="12.28515625" style="14" customWidth="1"/>
    <col min="4" max="4" width="13.7109375" style="1" customWidth="1"/>
    <col min="5" max="5" width="0.140625" style="1" customWidth="1"/>
    <col min="6" max="6" width="42.85546875" style="1" customWidth="1"/>
    <col min="7" max="7" width="34.85546875" style="15" hidden="1" customWidth="1"/>
    <col min="8" max="8" width="14" style="15" hidden="1" customWidth="1"/>
    <col min="9" max="9" width="14.7109375" style="1" hidden="1" customWidth="1"/>
    <col min="10" max="10" width="12.42578125" style="1" hidden="1" customWidth="1"/>
    <col min="11" max="11" width="20.42578125" style="1" hidden="1" customWidth="1"/>
    <col min="12" max="13" width="3.7109375" style="1" hidden="1" customWidth="1"/>
    <col min="14" max="14" width="4.85546875" style="1" customWidth="1"/>
    <col min="15" max="25" width="3.7109375" style="1" customWidth="1"/>
    <col min="26" max="26" width="13.7109375" style="16" hidden="1" customWidth="1"/>
    <col min="27" max="27" width="11.42578125" style="1" hidden="1" customWidth="1"/>
    <col min="28" max="29" width="13.140625" style="1" hidden="1" customWidth="1"/>
    <col min="30" max="30" width="11.5703125" style="1" customWidth="1"/>
    <col min="31" max="31" width="10.28515625" style="1" customWidth="1"/>
    <col min="32" max="16384" width="9.140625" style="1"/>
  </cols>
  <sheetData>
    <row r="1" spans="1:31" ht="18" customHeight="1">
      <c r="A1" s="59" t="s">
        <v>203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18.75" customHeight="1">
      <c r="A2" s="61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</row>
    <row r="3" spans="1:31" ht="22.5" customHeight="1">
      <c r="A3" s="66" t="s">
        <v>1</v>
      </c>
      <c r="B3" s="50" t="s">
        <v>2</v>
      </c>
      <c r="C3" s="50" t="s">
        <v>3</v>
      </c>
      <c r="D3" s="50" t="s">
        <v>4</v>
      </c>
      <c r="E3" s="50" t="s">
        <v>1</v>
      </c>
      <c r="F3" s="50" t="s">
        <v>204</v>
      </c>
      <c r="G3" s="50" t="s">
        <v>5</v>
      </c>
      <c r="H3" s="50" t="s">
        <v>6</v>
      </c>
      <c r="I3" s="50" t="s">
        <v>13</v>
      </c>
      <c r="J3" s="50" t="s">
        <v>14</v>
      </c>
      <c r="K3" s="50" t="s">
        <v>15</v>
      </c>
      <c r="L3" s="50" t="s">
        <v>139</v>
      </c>
      <c r="M3" s="50" t="s">
        <v>140</v>
      </c>
      <c r="N3" s="69" t="s">
        <v>7</v>
      </c>
      <c r="O3" s="70"/>
      <c r="P3" s="70"/>
      <c r="Q3" s="70"/>
      <c r="R3" s="70"/>
      <c r="S3" s="70"/>
      <c r="T3" s="70"/>
      <c r="U3" s="70"/>
      <c r="V3" s="70"/>
      <c r="W3" s="70"/>
      <c r="X3" s="70"/>
      <c r="Y3" s="71"/>
      <c r="Z3" s="50" t="s">
        <v>8</v>
      </c>
      <c r="AA3" s="50" t="s">
        <v>9</v>
      </c>
      <c r="AB3" s="50" t="s">
        <v>10</v>
      </c>
      <c r="AC3" s="50" t="s">
        <v>10</v>
      </c>
      <c r="AD3" s="44" t="s">
        <v>11</v>
      </c>
      <c r="AE3" s="47" t="s">
        <v>12</v>
      </c>
    </row>
    <row r="4" spans="1:31" ht="33" customHeight="1">
      <c r="A4" s="67"/>
      <c r="B4" s="48"/>
      <c r="C4" s="51"/>
      <c r="D4" s="51"/>
      <c r="E4" s="51"/>
      <c r="F4" s="51"/>
      <c r="G4" s="51"/>
      <c r="H4" s="48"/>
      <c r="I4" s="51"/>
      <c r="J4" s="51"/>
      <c r="K4" s="51"/>
      <c r="L4" s="51"/>
      <c r="M4" s="51"/>
      <c r="N4" s="50" t="s">
        <v>141</v>
      </c>
      <c r="O4" s="55" t="s">
        <v>16</v>
      </c>
      <c r="P4" s="57" t="s">
        <v>17</v>
      </c>
      <c r="Q4" s="57" t="s">
        <v>18</v>
      </c>
      <c r="R4" s="53" t="s">
        <v>19</v>
      </c>
      <c r="S4" s="54"/>
      <c r="T4" s="53" t="s">
        <v>20</v>
      </c>
      <c r="U4" s="54"/>
      <c r="V4" s="53" t="s">
        <v>21</v>
      </c>
      <c r="W4" s="54"/>
      <c r="X4" s="57" t="s">
        <v>22</v>
      </c>
      <c r="Y4" s="57" t="s">
        <v>23</v>
      </c>
      <c r="Z4" s="51"/>
      <c r="AA4" s="51"/>
      <c r="AB4" s="51"/>
      <c r="AC4" s="51"/>
      <c r="AD4" s="45"/>
      <c r="AE4" s="48"/>
    </row>
    <row r="5" spans="1:31" ht="36.75" customHeight="1">
      <c r="A5" s="68"/>
      <c r="B5" s="49"/>
      <c r="C5" s="52"/>
      <c r="D5" s="52"/>
      <c r="E5" s="52"/>
      <c r="F5" s="52"/>
      <c r="G5" s="52"/>
      <c r="H5" s="49"/>
      <c r="I5" s="52"/>
      <c r="J5" s="52"/>
      <c r="K5" s="52"/>
      <c r="L5" s="52"/>
      <c r="M5" s="52"/>
      <c r="N5" s="49"/>
      <c r="O5" s="56"/>
      <c r="P5" s="58"/>
      <c r="Q5" s="58"/>
      <c r="R5" s="25" t="s">
        <v>24</v>
      </c>
      <c r="S5" s="25" t="s">
        <v>25</v>
      </c>
      <c r="T5" s="25" t="s">
        <v>24</v>
      </c>
      <c r="U5" s="25" t="s">
        <v>25</v>
      </c>
      <c r="V5" s="25" t="s">
        <v>24</v>
      </c>
      <c r="W5" s="25" t="s">
        <v>25</v>
      </c>
      <c r="X5" s="58"/>
      <c r="Y5" s="58"/>
      <c r="Z5" s="52"/>
      <c r="AA5" s="52"/>
      <c r="AB5" s="52"/>
      <c r="AC5" s="52"/>
      <c r="AD5" s="46"/>
      <c r="AE5" s="49"/>
    </row>
    <row r="6" spans="1:31" ht="30" customHeight="1">
      <c r="A6" s="42">
        <v>1</v>
      </c>
      <c r="B6" s="24" t="s">
        <v>26</v>
      </c>
      <c r="C6" s="18" t="s">
        <v>27</v>
      </c>
      <c r="D6" s="33" t="s">
        <v>28</v>
      </c>
      <c r="E6" s="2"/>
      <c r="F6" s="26" t="s">
        <v>168</v>
      </c>
      <c r="G6" s="19" t="s">
        <v>29</v>
      </c>
      <c r="H6" s="19">
        <v>9934071093</v>
      </c>
      <c r="I6" s="20" t="s">
        <v>30</v>
      </c>
      <c r="J6" s="21" t="s">
        <v>31</v>
      </c>
      <c r="K6" s="4" t="s">
        <v>32</v>
      </c>
      <c r="L6" s="27"/>
      <c r="M6" s="27"/>
      <c r="N6" s="27"/>
      <c r="O6" s="40"/>
      <c r="P6" s="40"/>
      <c r="Q6" s="41"/>
      <c r="R6" s="41"/>
      <c r="S6" s="41"/>
      <c r="T6" s="41"/>
      <c r="U6" s="41"/>
      <c r="V6" s="41"/>
      <c r="W6" s="41">
        <v>1</v>
      </c>
      <c r="X6" s="29"/>
      <c r="Y6" s="29"/>
      <c r="Z6" s="5">
        <v>123.074423</v>
      </c>
      <c r="AA6" s="6">
        <v>39.32</v>
      </c>
      <c r="AB6" s="3">
        <f>ROUND(AA6/Z7*100,2)</f>
        <v>32.21</v>
      </c>
      <c r="AC6" s="3"/>
      <c r="AD6" s="37"/>
      <c r="AE6" s="39" t="s">
        <v>33</v>
      </c>
    </row>
    <row r="7" spans="1:31" ht="30" customHeight="1">
      <c r="A7" s="42">
        <v>2</v>
      </c>
      <c r="B7" s="24" t="s">
        <v>34</v>
      </c>
      <c r="C7" s="18" t="s">
        <v>27</v>
      </c>
      <c r="D7" s="34" t="s">
        <v>35</v>
      </c>
      <c r="E7" s="2"/>
      <c r="F7" s="26" t="s">
        <v>169</v>
      </c>
      <c r="G7" s="19" t="s">
        <v>29</v>
      </c>
      <c r="H7" s="19">
        <v>9934071093</v>
      </c>
      <c r="I7" s="20" t="s">
        <v>30</v>
      </c>
      <c r="J7" s="21" t="s">
        <v>31</v>
      </c>
      <c r="K7" s="6" t="s">
        <v>36</v>
      </c>
      <c r="L7" s="30"/>
      <c r="M7" s="30"/>
      <c r="N7" s="30">
        <v>1</v>
      </c>
      <c r="O7" s="28"/>
      <c r="P7" s="28"/>
      <c r="Q7" s="28"/>
      <c r="R7" s="28"/>
      <c r="S7" s="28"/>
      <c r="T7" s="28"/>
      <c r="U7" s="28"/>
      <c r="V7" s="28"/>
      <c r="W7" s="28"/>
      <c r="X7" s="29"/>
      <c r="Y7" s="29"/>
      <c r="Z7" s="3">
        <v>122.08656999999999</v>
      </c>
      <c r="AA7" s="8"/>
      <c r="AB7" s="3" t="e">
        <f>ROUND(AA7/#REF!*100,2)</f>
        <v>#REF!</v>
      </c>
      <c r="AC7" s="3"/>
      <c r="AD7" s="23" t="s">
        <v>37</v>
      </c>
      <c r="AE7" s="39" t="s">
        <v>33</v>
      </c>
    </row>
    <row r="8" spans="1:31" ht="30" customHeight="1">
      <c r="A8" s="42">
        <v>3</v>
      </c>
      <c r="B8" s="24" t="s">
        <v>38</v>
      </c>
      <c r="C8" s="18" t="s">
        <v>27</v>
      </c>
      <c r="D8" s="34" t="s">
        <v>39</v>
      </c>
      <c r="E8" s="2"/>
      <c r="F8" s="26" t="s">
        <v>170</v>
      </c>
      <c r="G8" s="19" t="s">
        <v>40</v>
      </c>
      <c r="H8" s="19">
        <v>9431046145</v>
      </c>
      <c r="I8" s="20" t="s">
        <v>30</v>
      </c>
      <c r="J8" s="21" t="s">
        <v>31</v>
      </c>
      <c r="K8" s="6" t="s">
        <v>41</v>
      </c>
      <c r="L8" s="30"/>
      <c r="M8" s="30"/>
      <c r="N8" s="30">
        <v>1</v>
      </c>
      <c r="O8" s="28"/>
      <c r="P8" s="28"/>
      <c r="Q8" s="28"/>
      <c r="R8" s="28"/>
      <c r="S8" s="28"/>
      <c r="T8" s="28"/>
      <c r="U8" s="28"/>
      <c r="V8" s="28"/>
      <c r="W8" s="28"/>
      <c r="X8" s="29"/>
      <c r="Y8" s="29"/>
      <c r="Z8" s="3">
        <v>121.91025999999999</v>
      </c>
      <c r="AA8" s="3"/>
      <c r="AB8" s="3">
        <f t="shared" ref="AB8:AB27" si="0">ROUND(AA8/Z8*100,2)</f>
        <v>0</v>
      </c>
      <c r="AC8" s="3"/>
      <c r="AD8" s="23" t="s">
        <v>37</v>
      </c>
      <c r="AE8" s="39" t="s">
        <v>33</v>
      </c>
    </row>
    <row r="9" spans="1:31" ht="30" customHeight="1">
      <c r="A9" s="42">
        <v>4</v>
      </c>
      <c r="B9" s="24" t="s">
        <v>42</v>
      </c>
      <c r="C9" s="18" t="s">
        <v>43</v>
      </c>
      <c r="D9" s="18" t="s">
        <v>44</v>
      </c>
      <c r="E9" s="2"/>
      <c r="F9" s="26" t="s">
        <v>200</v>
      </c>
      <c r="G9" s="19" t="s">
        <v>45</v>
      </c>
      <c r="H9" s="19">
        <v>9334362048</v>
      </c>
      <c r="I9" s="20" t="s">
        <v>30</v>
      </c>
      <c r="J9" s="21" t="s">
        <v>31</v>
      </c>
      <c r="K9" s="6" t="s">
        <v>46</v>
      </c>
      <c r="L9" s="30"/>
      <c r="M9" s="30"/>
      <c r="N9" s="30"/>
      <c r="O9" s="36"/>
      <c r="P9" s="36"/>
      <c r="Q9" s="36"/>
      <c r="R9" s="36"/>
      <c r="S9" s="36">
        <v>1</v>
      </c>
      <c r="T9" s="28"/>
      <c r="U9" s="28"/>
      <c r="V9" s="28"/>
      <c r="W9" s="28"/>
      <c r="X9" s="29"/>
      <c r="Y9" s="29"/>
      <c r="Z9" s="3">
        <v>129.67600999999999</v>
      </c>
      <c r="AA9" s="3"/>
      <c r="AB9" s="3">
        <f t="shared" si="0"/>
        <v>0</v>
      </c>
      <c r="AC9" s="3"/>
      <c r="AD9" s="23"/>
      <c r="AE9" s="39" t="s">
        <v>33</v>
      </c>
    </row>
    <row r="10" spans="1:31" ht="30" customHeight="1">
      <c r="A10" s="42">
        <v>5</v>
      </c>
      <c r="B10" s="24" t="s">
        <v>47</v>
      </c>
      <c r="C10" s="18" t="s">
        <v>43</v>
      </c>
      <c r="D10" s="34" t="s">
        <v>48</v>
      </c>
      <c r="E10" s="2"/>
      <c r="F10" s="26" t="s">
        <v>171</v>
      </c>
      <c r="G10" s="19" t="s">
        <v>29</v>
      </c>
      <c r="H10" s="19">
        <v>9934071093</v>
      </c>
      <c r="I10" s="20" t="s">
        <v>30</v>
      </c>
      <c r="J10" s="21" t="s">
        <v>49</v>
      </c>
      <c r="K10" s="6" t="s">
        <v>50</v>
      </c>
      <c r="L10" s="30"/>
      <c r="M10" s="30"/>
      <c r="N10" s="30"/>
      <c r="O10" s="41"/>
      <c r="P10" s="41"/>
      <c r="Q10" s="41"/>
      <c r="R10" s="41"/>
      <c r="S10" s="41"/>
      <c r="T10" s="41">
        <v>1</v>
      </c>
      <c r="V10" s="28"/>
      <c r="W10" s="28"/>
      <c r="X10" s="29"/>
      <c r="Y10" s="29"/>
      <c r="Z10" s="3">
        <v>126.8432</v>
      </c>
      <c r="AA10" s="3">
        <v>28.02</v>
      </c>
      <c r="AB10" s="3">
        <f t="shared" si="0"/>
        <v>22.09</v>
      </c>
      <c r="AC10" s="3"/>
      <c r="AD10" s="23" t="s">
        <v>202</v>
      </c>
      <c r="AE10" s="39" t="s">
        <v>33</v>
      </c>
    </row>
    <row r="11" spans="1:31" ht="30" customHeight="1">
      <c r="A11" s="42">
        <v>6</v>
      </c>
      <c r="B11" s="24" t="s">
        <v>51</v>
      </c>
      <c r="C11" s="18" t="s">
        <v>43</v>
      </c>
      <c r="D11" s="34" t="s">
        <v>52</v>
      </c>
      <c r="E11" s="2"/>
      <c r="F11" s="26" t="s">
        <v>172</v>
      </c>
      <c r="G11" s="19" t="s">
        <v>29</v>
      </c>
      <c r="H11" s="19">
        <v>9934071093</v>
      </c>
      <c r="I11" s="20" t="s">
        <v>30</v>
      </c>
      <c r="J11" s="21" t="s">
        <v>31</v>
      </c>
      <c r="K11" s="6" t="s">
        <v>53</v>
      </c>
      <c r="L11" s="30"/>
      <c r="M11" s="30"/>
      <c r="N11" s="30"/>
      <c r="O11" s="40"/>
      <c r="P11" s="40"/>
      <c r="Q11" s="41"/>
      <c r="R11" s="41"/>
      <c r="S11" s="41"/>
      <c r="T11" s="41"/>
      <c r="U11" s="41"/>
      <c r="V11" s="41"/>
      <c r="W11" s="41">
        <v>1</v>
      </c>
      <c r="X11" s="29"/>
      <c r="Y11" s="29"/>
      <c r="Z11" s="3">
        <v>125.0252</v>
      </c>
      <c r="AA11" s="8">
        <v>40.35</v>
      </c>
      <c r="AB11" s="3">
        <f t="shared" si="0"/>
        <v>32.270000000000003</v>
      </c>
      <c r="AC11" s="3"/>
      <c r="AD11" s="23"/>
      <c r="AE11" s="39" t="s">
        <v>33</v>
      </c>
    </row>
    <row r="12" spans="1:31" ht="30" customHeight="1">
      <c r="A12" s="42">
        <v>7</v>
      </c>
      <c r="B12" s="24" t="s">
        <v>54</v>
      </c>
      <c r="C12" s="18" t="s">
        <v>43</v>
      </c>
      <c r="D12" s="34" t="s">
        <v>55</v>
      </c>
      <c r="E12" s="2"/>
      <c r="F12" s="26" t="s">
        <v>173</v>
      </c>
      <c r="G12" s="19" t="s">
        <v>56</v>
      </c>
      <c r="H12" s="19">
        <v>9934071093</v>
      </c>
      <c r="I12" s="20" t="s">
        <v>30</v>
      </c>
      <c r="J12" s="21" t="s">
        <v>57</v>
      </c>
      <c r="K12" s="6" t="s">
        <v>58</v>
      </c>
      <c r="L12" s="30"/>
      <c r="M12" s="30"/>
      <c r="N12" s="30"/>
      <c r="O12" s="36"/>
      <c r="P12" s="36"/>
      <c r="Q12" s="36"/>
      <c r="R12" s="36"/>
      <c r="S12" s="36"/>
      <c r="T12" s="36"/>
      <c r="U12" s="36"/>
      <c r="V12" s="36"/>
      <c r="W12" s="36">
        <v>1</v>
      </c>
      <c r="X12" s="29"/>
      <c r="Y12" s="29"/>
      <c r="Z12" s="3">
        <v>123.62041000000001</v>
      </c>
      <c r="AA12" s="8">
        <v>39.5</v>
      </c>
      <c r="AB12" s="3">
        <f t="shared" si="0"/>
        <v>31.95</v>
      </c>
      <c r="AC12" s="3"/>
      <c r="AD12" s="23"/>
      <c r="AE12" s="39" t="s">
        <v>33</v>
      </c>
    </row>
    <row r="13" spans="1:31" ht="30" customHeight="1">
      <c r="A13" s="42">
        <v>8</v>
      </c>
      <c r="B13" s="24" t="s">
        <v>142</v>
      </c>
      <c r="C13" s="18" t="s">
        <v>59</v>
      </c>
      <c r="D13" s="34" t="s">
        <v>60</v>
      </c>
      <c r="E13" s="2"/>
      <c r="F13" s="26" t="s">
        <v>174</v>
      </c>
      <c r="G13" s="19" t="s">
        <v>61</v>
      </c>
      <c r="H13" s="19">
        <v>9431280775</v>
      </c>
      <c r="I13" s="20" t="s">
        <v>30</v>
      </c>
      <c r="J13" s="21" t="s">
        <v>31</v>
      </c>
      <c r="K13" s="9" t="s">
        <v>62</v>
      </c>
      <c r="L13" s="26"/>
      <c r="M13" s="26"/>
      <c r="N13" s="26"/>
      <c r="O13" s="36"/>
      <c r="P13" s="36"/>
      <c r="Q13" s="36"/>
      <c r="R13" s="36"/>
      <c r="S13" s="36"/>
      <c r="T13" s="36"/>
      <c r="U13" s="36"/>
      <c r="V13" s="36"/>
      <c r="W13" s="36"/>
      <c r="X13" s="36">
        <v>1</v>
      </c>
      <c r="Y13" s="29"/>
      <c r="Z13" s="3">
        <v>125.78304</v>
      </c>
      <c r="AA13" s="8">
        <v>38.299999999999997</v>
      </c>
      <c r="AB13" s="3">
        <f t="shared" si="0"/>
        <v>30.45</v>
      </c>
      <c r="AC13" s="3"/>
      <c r="AD13" s="23"/>
      <c r="AE13" s="39" t="s">
        <v>59</v>
      </c>
    </row>
    <row r="14" spans="1:31" ht="30" customHeight="1">
      <c r="A14" s="42">
        <v>9</v>
      </c>
      <c r="B14" s="24" t="s">
        <v>143</v>
      </c>
      <c r="C14" s="18" t="s">
        <v>59</v>
      </c>
      <c r="D14" s="34" t="s">
        <v>63</v>
      </c>
      <c r="E14" s="2"/>
      <c r="F14" s="26" t="s">
        <v>175</v>
      </c>
      <c r="G14" s="19" t="s">
        <v>64</v>
      </c>
      <c r="H14" s="19">
        <v>9430969973</v>
      </c>
      <c r="I14" s="20" t="s">
        <v>30</v>
      </c>
      <c r="J14" s="21" t="s">
        <v>31</v>
      </c>
      <c r="K14" s="9" t="s">
        <v>65</v>
      </c>
      <c r="L14" s="26"/>
      <c r="M14" s="26"/>
      <c r="N14" s="26"/>
      <c r="O14" s="36"/>
      <c r="P14" s="36"/>
      <c r="Q14" s="36"/>
      <c r="R14" s="36"/>
      <c r="S14" s="36"/>
      <c r="T14" s="36"/>
      <c r="U14" s="36"/>
      <c r="V14" s="36"/>
      <c r="W14" s="36"/>
      <c r="X14" s="36">
        <v>1</v>
      </c>
      <c r="Y14" s="29"/>
      <c r="Z14" s="3">
        <v>124.25279</v>
      </c>
      <c r="AA14" s="8">
        <v>23.02</v>
      </c>
      <c r="AB14" s="3">
        <f t="shared" si="0"/>
        <v>18.53</v>
      </c>
      <c r="AC14" s="3"/>
      <c r="AD14" s="23"/>
      <c r="AE14" s="39" t="s">
        <v>59</v>
      </c>
    </row>
    <row r="15" spans="1:31" ht="30" customHeight="1">
      <c r="A15" s="42">
        <v>10</v>
      </c>
      <c r="B15" s="24" t="s">
        <v>144</v>
      </c>
      <c r="C15" s="18" t="s">
        <v>66</v>
      </c>
      <c r="D15" s="34" t="s">
        <v>67</v>
      </c>
      <c r="E15" s="2"/>
      <c r="F15" s="26" t="s">
        <v>176</v>
      </c>
      <c r="G15" s="19" t="s">
        <v>68</v>
      </c>
      <c r="H15" s="19">
        <v>9939230691</v>
      </c>
      <c r="I15" s="20" t="s">
        <v>30</v>
      </c>
      <c r="J15" s="21" t="s">
        <v>57</v>
      </c>
      <c r="K15" s="9" t="s">
        <v>69</v>
      </c>
      <c r="L15" s="26"/>
      <c r="M15" s="26"/>
      <c r="N15" s="26"/>
      <c r="O15" s="36"/>
      <c r="P15" s="36"/>
      <c r="Q15" s="36"/>
      <c r="R15" s="36"/>
      <c r="S15" s="36"/>
      <c r="T15" s="36"/>
      <c r="U15" s="36">
        <v>1</v>
      </c>
      <c r="V15" s="28"/>
      <c r="W15" s="28"/>
      <c r="X15" s="29"/>
      <c r="Y15" s="29"/>
      <c r="Z15" s="3">
        <v>121.41783</v>
      </c>
      <c r="AA15" s="8"/>
      <c r="AB15" s="3">
        <f t="shared" si="0"/>
        <v>0</v>
      </c>
      <c r="AC15" s="3"/>
      <c r="AD15" s="23"/>
      <c r="AE15" s="39" t="s">
        <v>59</v>
      </c>
    </row>
    <row r="16" spans="1:31" ht="30" customHeight="1">
      <c r="A16" s="42">
        <v>11</v>
      </c>
      <c r="B16" s="24" t="s">
        <v>145</v>
      </c>
      <c r="C16" s="18" t="s">
        <v>66</v>
      </c>
      <c r="D16" s="34" t="s">
        <v>66</v>
      </c>
      <c r="E16" s="2"/>
      <c r="F16" s="26" t="s">
        <v>177</v>
      </c>
      <c r="G16" s="19" t="s">
        <v>70</v>
      </c>
      <c r="H16" s="19">
        <v>9431284224</v>
      </c>
      <c r="I16" s="20" t="s">
        <v>30</v>
      </c>
      <c r="J16" s="21" t="s">
        <v>57</v>
      </c>
      <c r="K16" s="6"/>
      <c r="L16" s="30"/>
      <c r="M16" s="30"/>
      <c r="N16" s="30"/>
      <c r="O16" s="38"/>
      <c r="P16" s="38"/>
      <c r="Q16" s="38"/>
      <c r="R16" s="38"/>
      <c r="S16" s="38"/>
      <c r="T16" s="38"/>
      <c r="U16" s="38"/>
      <c r="V16" s="38"/>
      <c r="W16" s="38"/>
      <c r="X16" s="38">
        <v>1</v>
      </c>
      <c r="Y16" s="29"/>
      <c r="Z16" s="3"/>
      <c r="AA16" s="3"/>
      <c r="AB16" s="3" t="e">
        <f t="shared" si="0"/>
        <v>#DIV/0!</v>
      </c>
      <c r="AC16" s="3"/>
      <c r="AD16" s="23"/>
      <c r="AE16" s="39" t="s">
        <v>59</v>
      </c>
    </row>
    <row r="17" spans="1:31" ht="30" customHeight="1">
      <c r="A17" s="42">
        <v>12</v>
      </c>
      <c r="B17" s="24" t="s">
        <v>146</v>
      </c>
      <c r="C17" s="18" t="s">
        <v>66</v>
      </c>
      <c r="D17" s="34" t="s">
        <v>71</v>
      </c>
      <c r="E17" s="2"/>
      <c r="F17" s="26" t="s">
        <v>178</v>
      </c>
      <c r="G17" s="19" t="s">
        <v>72</v>
      </c>
      <c r="H17" s="19">
        <v>9431280775</v>
      </c>
      <c r="I17" s="20" t="s">
        <v>30</v>
      </c>
      <c r="J17" s="21" t="s">
        <v>31</v>
      </c>
      <c r="K17" s="6" t="s">
        <v>73</v>
      </c>
      <c r="L17" s="30"/>
      <c r="M17" s="30"/>
      <c r="N17" s="30"/>
      <c r="O17" s="36"/>
      <c r="P17" s="36"/>
      <c r="Q17" s="36"/>
      <c r="R17" s="36"/>
      <c r="S17" s="36"/>
      <c r="T17" s="36"/>
      <c r="U17" s="36"/>
      <c r="V17" s="36"/>
      <c r="W17" s="36">
        <v>1</v>
      </c>
      <c r="X17" s="29"/>
      <c r="Y17" s="29"/>
      <c r="Z17" s="3">
        <v>123.79373</v>
      </c>
      <c r="AA17" s="3"/>
      <c r="AB17" s="3">
        <f t="shared" si="0"/>
        <v>0</v>
      </c>
      <c r="AC17" s="3"/>
      <c r="AD17" s="23"/>
      <c r="AE17" s="39" t="s">
        <v>59</v>
      </c>
    </row>
    <row r="18" spans="1:31" ht="30" customHeight="1">
      <c r="A18" s="42">
        <v>13</v>
      </c>
      <c r="B18" s="24" t="s">
        <v>147</v>
      </c>
      <c r="C18" s="18" t="s">
        <v>66</v>
      </c>
      <c r="D18" s="34" t="s">
        <v>74</v>
      </c>
      <c r="E18" s="2"/>
      <c r="F18" s="26" t="s">
        <v>179</v>
      </c>
      <c r="G18" s="19" t="s">
        <v>45</v>
      </c>
      <c r="H18" s="19">
        <v>9334362048</v>
      </c>
      <c r="I18" s="20" t="s">
        <v>30</v>
      </c>
      <c r="J18" s="21" t="s">
        <v>31</v>
      </c>
      <c r="K18" s="6" t="s">
        <v>75</v>
      </c>
      <c r="L18" s="30"/>
      <c r="M18" s="30"/>
      <c r="N18" s="30"/>
      <c r="O18" s="36"/>
      <c r="P18" s="36"/>
      <c r="Q18" s="36"/>
      <c r="R18" s="36">
        <v>1</v>
      </c>
      <c r="S18" s="28"/>
      <c r="T18" s="28"/>
      <c r="U18" s="28"/>
      <c r="V18" s="28"/>
      <c r="W18" s="28"/>
      <c r="X18" s="29"/>
      <c r="Y18" s="29"/>
      <c r="Z18" s="3">
        <v>130.11395999999999</v>
      </c>
      <c r="AA18" s="3"/>
      <c r="AB18" s="3">
        <f t="shared" si="0"/>
        <v>0</v>
      </c>
      <c r="AC18" s="3"/>
      <c r="AD18" s="23"/>
      <c r="AE18" s="39" t="s">
        <v>59</v>
      </c>
    </row>
    <row r="19" spans="1:31" ht="30" customHeight="1">
      <c r="A19" s="42">
        <v>14</v>
      </c>
      <c r="B19" s="24" t="s">
        <v>148</v>
      </c>
      <c r="C19" s="18" t="s">
        <v>66</v>
      </c>
      <c r="D19" s="34" t="s">
        <v>76</v>
      </c>
      <c r="E19" s="2"/>
      <c r="F19" s="26" t="s">
        <v>180</v>
      </c>
      <c r="G19" s="19" t="s">
        <v>45</v>
      </c>
      <c r="H19" s="19">
        <v>9334362048</v>
      </c>
      <c r="I19" s="20" t="s">
        <v>30</v>
      </c>
      <c r="J19" s="21" t="s">
        <v>77</v>
      </c>
      <c r="K19" s="6" t="s">
        <v>78</v>
      </c>
      <c r="L19" s="30"/>
      <c r="M19" s="30"/>
      <c r="N19" s="30"/>
      <c r="O19" s="36"/>
      <c r="P19" s="36"/>
      <c r="Q19" s="36"/>
      <c r="R19" s="36"/>
      <c r="S19" s="36">
        <v>1</v>
      </c>
      <c r="T19" s="28"/>
      <c r="U19" s="28"/>
      <c r="V19" s="28"/>
      <c r="W19" s="28"/>
      <c r="X19" s="29"/>
      <c r="Y19" s="29"/>
      <c r="Z19" s="3">
        <v>126.37849</v>
      </c>
      <c r="AA19" s="3">
        <v>26.96</v>
      </c>
      <c r="AB19" s="3">
        <f t="shared" si="0"/>
        <v>21.33</v>
      </c>
      <c r="AC19" s="3"/>
      <c r="AD19" s="23"/>
      <c r="AE19" s="39" t="s">
        <v>59</v>
      </c>
    </row>
    <row r="20" spans="1:31" ht="30" customHeight="1">
      <c r="A20" s="42">
        <v>15</v>
      </c>
      <c r="B20" s="24" t="s">
        <v>149</v>
      </c>
      <c r="C20" s="18" t="s">
        <v>66</v>
      </c>
      <c r="D20" s="34" t="s">
        <v>79</v>
      </c>
      <c r="E20" s="2"/>
      <c r="F20" s="26" t="s">
        <v>181</v>
      </c>
      <c r="G20" s="19" t="s">
        <v>80</v>
      </c>
      <c r="H20" s="19" t="s">
        <v>81</v>
      </c>
      <c r="I20" s="20" t="s">
        <v>30</v>
      </c>
      <c r="J20" s="21" t="s">
        <v>82</v>
      </c>
      <c r="K20" s="6" t="s">
        <v>83</v>
      </c>
      <c r="L20" s="30"/>
      <c r="M20" s="30"/>
      <c r="N20" s="30"/>
      <c r="O20" s="36"/>
      <c r="P20" s="36"/>
      <c r="Q20" s="36"/>
      <c r="R20" s="36"/>
      <c r="S20" s="36">
        <v>1</v>
      </c>
      <c r="T20" s="28"/>
      <c r="U20" s="28"/>
      <c r="V20" s="28"/>
      <c r="W20" s="28"/>
      <c r="X20" s="29"/>
      <c r="Y20" s="29"/>
      <c r="Z20" s="3">
        <v>134.21</v>
      </c>
      <c r="AA20" s="3"/>
      <c r="AB20" s="3">
        <f t="shared" si="0"/>
        <v>0</v>
      </c>
      <c r="AC20" s="3"/>
      <c r="AD20" s="23"/>
      <c r="AE20" s="39" t="s">
        <v>59</v>
      </c>
    </row>
    <row r="21" spans="1:31" ht="30" customHeight="1">
      <c r="A21" s="42">
        <v>16</v>
      </c>
      <c r="B21" s="24" t="s">
        <v>154</v>
      </c>
      <c r="C21" s="18" t="s">
        <v>84</v>
      </c>
      <c r="D21" s="34" t="s">
        <v>85</v>
      </c>
      <c r="E21" s="2"/>
      <c r="F21" s="26" t="s">
        <v>182</v>
      </c>
      <c r="G21" s="19" t="s">
        <v>86</v>
      </c>
      <c r="H21" s="19">
        <v>9304956871</v>
      </c>
      <c r="I21" s="20" t="s">
        <v>30</v>
      </c>
      <c r="J21" s="21" t="s">
        <v>87</v>
      </c>
      <c r="K21" s="6" t="s">
        <v>88</v>
      </c>
      <c r="L21" s="30"/>
      <c r="M21" s="30"/>
      <c r="N21" s="30">
        <v>1</v>
      </c>
      <c r="O21" s="28"/>
      <c r="P21" s="28"/>
      <c r="Q21" s="28"/>
      <c r="R21" s="28"/>
      <c r="S21" s="28"/>
      <c r="T21" s="28"/>
      <c r="U21" s="28"/>
      <c r="V21" s="28"/>
      <c r="W21" s="28"/>
      <c r="X21" s="29"/>
      <c r="Y21" s="29"/>
      <c r="Z21" s="3">
        <v>121.68441</v>
      </c>
      <c r="AA21" s="3"/>
      <c r="AB21" s="3">
        <f t="shared" si="0"/>
        <v>0</v>
      </c>
      <c r="AC21" s="3"/>
      <c r="AD21" s="23" t="s">
        <v>141</v>
      </c>
      <c r="AE21" s="39" t="s">
        <v>89</v>
      </c>
    </row>
    <row r="22" spans="1:31" ht="30" customHeight="1">
      <c r="A22" s="42">
        <v>17</v>
      </c>
      <c r="B22" s="24" t="s">
        <v>150</v>
      </c>
      <c r="C22" s="18" t="s">
        <v>90</v>
      </c>
      <c r="D22" s="34" t="s">
        <v>91</v>
      </c>
      <c r="E22" s="2"/>
      <c r="F22" s="26" t="s">
        <v>183</v>
      </c>
      <c r="G22" s="19" t="s">
        <v>92</v>
      </c>
      <c r="H22" s="19" t="s">
        <v>93</v>
      </c>
      <c r="I22" s="20" t="s">
        <v>30</v>
      </c>
      <c r="J22" s="21" t="s">
        <v>94</v>
      </c>
      <c r="K22" s="6" t="s">
        <v>95</v>
      </c>
      <c r="L22" s="30"/>
      <c r="M22" s="30"/>
      <c r="N22" s="30"/>
      <c r="O22" s="36"/>
      <c r="P22" s="36"/>
      <c r="Q22" s="36"/>
      <c r="R22" s="36"/>
      <c r="S22" s="36"/>
      <c r="T22" s="36"/>
      <c r="U22" s="36">
        <v>1</v>
      </c>
      <c r="V22" s="28"/>
      <c r="W22" s="28"/>
      <c r="X22" s="29"/>
      <c r="Y22" s="29"/>
      <c r="Z22" s="3">
        <v>128.27146999999999</v>
      </c>
      <c r="AA22" s="3"/>
      <c r="AB22" s="3">
        <f t="shared" si="0"/>
        <v>0</v>
      </c>
      <c r="AC22" s="3"/>
      <c r="AD22" s="23"/>
      <c r="AE22" s="39" t="s">
        <v>59</v>
      </c>
    </row>
    <row r="23" spans="1:31" ht="30" customHeight="1">
      <c r="A23" s="42">
        <v>18</v>
      </c>
      <c r="B23" s="24" t="s">
        <v>151</v>
      </c>
      <c r="C23" s="18" t="s">
        <v>90</v>
      </c>
      <c r="D23" s="34" t="s">
        <v>96</v>
      </c>
      <c r="E23" s="2"/>
      <c r="F23" s="26" t="s">
        <v>184</v>
      </c>
      <c r="G23" s="19" t="s">
        <v>45</v>
      </c>
      <c r="H23" s="19">
        <v>9334362048</v>
      </c>
      <c r="I23" s="20" t="s">
        <v>30</v>
      </c>
      <c r="J23" s="21" t="s">
        <v>97</v>
      </c>
      <c r="K23" s="6" t="s">
        <v>78</v>
      </c>
      <c r="L23" s="30"/>
      <c r="M23" s="30"/>
      <c r="N23" s="30"/>
      <c r="O23" s="36"/>
      <c r="P23" s="36"/>
      <c r="Q23" s="36">
        <v>1</v>
      </c>
      <c r="R23" s="28"/>
      <c r="S23" s="28"/>
      <c r="T23" s="28"/>
      <c r="U23" s="28"/>
      <c r="V23" s="28"/>
      <c r="W23" s="28"/>
      <c r="X23" s="29"/>
      <c r="Y23" s="29"/>
      <c r="Z23" s="3">
        <v>129.35002</v>
      </c>
      <c r="AA23" s="3"/>
      <c r="AB23" s="3">
        <f t="shared" si="0"/>
        <v>0</v>
      </c>
      <c r="AC23" s="3"/>
      <c r="AD23" s="23"/>
      <c r="AE23" s="39" t="s">
        <v>59</v>
      </c>
    </row>
    <row r="24" spans="1:31" ht="30" customHeight="1">
      <c r="A24" s="42">
        <v>19</v>
      </c>
      <c r="B24" s="24" t="s">
        <v>152</v>
      </c>
      <c r="C24" s="18" t="s">
        <v>90</v>
      </c>
      <c r="D24" s="34" t="s">
        <v>98</v>
      </c>
      <c r="E24" s="2"/>
      <c r="F24" s="26" t="s">
        <v>185</v>
      </c>
      <c r="G24" s="19" t="s">
        <v>99</v>
      </c>
      <c r="H24" s="19">
        <v>8051267203</v>
      </c>
      <c r="I24" s="20" t="s">
        <v>30</v>
      </c>
      <c r="J24" s="21" t="s">
        <v>100</v>
      </c>
      <c r="K24" s="6" t="s">
        <v>101</v>
      </c>
      <c r="L24" s="30"/>
      <c r="M24" s="30"/>
      <c r="N24" s="30"/>
      <c r="O24" s="36"/>
      <c r="P24" s="36"/>
      <c r="Q24" s="36"/>
      <c r="R24" s="36"/>
      <c r="S24" s="36"/>
      <c r="T24" s="36"/>
      <c r="U24" s="36"/>
      <c r="V24" s="36"/>
      <c r="W24" s="36"/>
      <c r="X24" s="36">
        <v>1</v>
      </c>
      <c r="Y24" s="29"/>
      <c r="Z24" s="3">
        <v>129.93872999999999</v>
      </c>
      <c r="AA24" s="3">
        <v>30.16</v>
      </c>
      <c r="AB24" s="3">
        <f t="shared" si="0"/>
        <v>23.21</v>
      </c>
      <c r="AC24" s="3"/>
      <c r="AD24" s="23"/>
      <c r="AE24" s="39" t="s">
        <v>59</v>
      </c>
    </row>
    <row r="25" spans="1:31" ht="30" customHeight="1">
      <c r="A25" s="42">
        <v>20</v>
      </c>
      <c r="B25" s="24" t="s">
        <v>153</v>
      </c>
      <c r="C25" s="18" t="s">
        <v>90</v>
      </c>
      <c r="D25" s="34" t="s">
        <v>102</v>
      </c>
      <c r="E25" s="2"/>
      <c r="F25" s="26" t="s">
        <v>186</v>
      </c>
      <c r="G25" s="19" t="s">
        <v>103</v>
      </c>
      <c r="H25" s="19">
        <v>9472807310</v>
      </c>
      <c r="I25" s="20" t="s">
        <v>30</v>
      </c>
      <c r="J25" s="21" t="s">
        <v>104</v>
      </c>
      <c r="K25" s="6" t="s">
        <v>105</v>
      </c>
      <c r="L25" s="30"/>
      <c r="M25" s="30"/>
      <c r="N25" s="30"/>
      <c r="O25" s="36"/>
      <c r="P25" s="36"/>
      <c r="Q25" s="36"/>
      <c r="R25" s="36"/>
      <c r="S25" s="36"/>
      <c r="T25" s="36"/>
      <c r="U25" s="36">
        <v>1</v>
      </c>
      <c r="V25" s="28"/>
      <c r="W25" s="28"/>
      <c r="X25" s="29"/>
      <c r="Y25" s="29"/>
      <c r="Z25" s="3">
        <v>128.23768000000001</v>
      </c>
      <c r="AA25" s="3"/>
      <c r="AB25" s="3">
        <f t="shared" si="0"/>
        <v>0</v>
      </c>
      <c r="AC25" s="3"/>
      <c r="AD25" s="23"/>
      <c r="AE25" s="39" t="s">
        <v>59</v>
      </c>
    </row>
    <row r="26" spans="1:31" ht="30" customHeight="1">
      <c r="A26" s="42">
        <v>21</v>
      </c>
      <c r="B26" s="24" t="s">
        <v>155</v>
      </c>
      <c r="C26" s="18" t="s">
        <v>106</v>
      </c>
      <c r="D26" s="34" t="s">
        <v>107</v>
      </c>
      <c r="E26" s="2"/>
      <c r="F26" s="26" t="s">
        <v>187</v>
      </c>
      <c r="G26" s="19" t="s">
        <v>108</v>
      </c>
      <c r="H26" s="19">
        <v>9931147610</v>
      </c>
      <c r="I26" s="20" t="s">
        <v>30</v>
      </c>
      <c r="J26" s="21" t="s">
        <v>57</v>
      </c>
      <c r="K26" s="6" t="s">
        <v>109</v>
      </c>
      <c r="L26" s="30"/>
      <c r="M26" s="30"/>
      <c r="N26" s="30">
        <v>1</v>
      </c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3">
        <v>115.99594</v>
      </c>
      <c r="AA26" s="3"/>
      <c r="AB26" s="3">
        <f t="shared" si="0"/>
        <v>0</v>
      </c>
      <c r="AC26" s="3"/>
      <c r="AD26" s="23" t="s">
        <v>37</v>
      </c>
      <c r="AE26" s="39" t="s">
        <v>110</v>
      </c>
    </row>
    <row r="27" spans="1:31" ht="30" customHeight="1">
      <c r="A27" s="42">
        <v>22</v>
      </c>
      <c r="B27" s="24" t="s">
        <v>156</v>
      </c>
      <c r="C27" s="18" t="s">
        <v>106</v>
      </c>
      <c r="D27" s="34" t="s">
        <v>111</v>
      </c>
      <c r="E27" s="2"/>
      <c r="F27" s="26" t="s">
        <v>188</v>
      </c>
      <c r="G27" s="19" t="s">
        <v>112</v>
      </c>
      <c r="H27" s="19">
        <v>9006614038</v>
      </c>
      <c r="I27" s="20" t="s">
        <v>30</v>
      </c>
      <c r="J27" s="21" t="s">
        <v>57</v>
      </c>
      <c r="K27" s="6" t="s">
        <v>113</v>
      </c>
      <c r="L27" s="30"/>
      <c r="M27" s="30"/>
      <c r="N27" s="30"/>
      <c r="O27" s="43"/>
      <c r="P27" s="43"/>
      <c r="Q27" s="43"/>
      <c r="R27" s="43"/>
      <c r="S27" s="43">
        <v>1</v>
      </c>
      <c r="T27" s="28"/>
      <c r="U27" s="28"/>
      <c r="V27" s="28"/>
      <c r="W27" s="28"/>
      <c r="X27" s="29"/>
      <c r="Y27" s="29"/>
      <c r="Z27" s="3">
        <v>119.33505</v>
      </c>
      <c r="AA27" s="3"/>
      <c r="AB27" s="3">
        <f t="shared" si="0"/>
        <v>0</v>
      </c>
      <c r="AC27" s="3"/>
      <c r="AD27" s="23"/>
      <c r="AE27" s="39" t="s">
        <v>110</v>
      </c>
    </row>
    <row r="28" spans="1:31" ht="30" customHeight="1">
      <c r="A28" s="42">
        <v>23</v>
      </c>
      <c r="B28" s="24" t="s">
        <v>157</v>
      </c>
      <c r="C28" s="18" t="s">
        <v>106</v>
      </c>
      <c r="D28" s="34" t="s">
        <v>114</v>
      </c>
      <c r="E28" s="2"/>
      <c r="F28" s="26" t="s">
        <v>189</v>
      </c>
      <c r="G28" s="19" t="s">
        <v>115</v>
      </c>
      <c r="H28" s="19"/>
      <c r="I28" s="20"/>
      <c r="J28" s="21"/>
      <c r="K28" s="6"/>
      <c r="L28" s="30"/>
      <c r="M28" s="30"/>
      <c r="N28" s="30"/>
      <c r="O28" s="43"/>
      <c r="P28" s="43"/>
      <c r="Q28" s="43"/>
      <c r="R28" s="43"/>
      <c r="S28" s="43">
        <v>1</v>
      </c>
      <c r="T28" s="28"/>
      <c r="U28" s="28"/>
      <c r="V28" s="28"/>
      <c r="W28" s="28"/>
      <c r="X28" s="29"/>
      <c r="Y28" s="29"/>
      <c r="Z28" s="3"/>
      <c r="AA28" s="3"/>
      <c r="AB28" s="3"/>
      <c r="AC28" s="3"/>
      <c r="AD28" s="23"/>
      <c r="AE28" s="39" t="s">
        <v>110</v>
      </c>
    </row>
    <row r="29" spans="1:31" ht="30" customHeight="1">
      <c r="A29" s="42">
        <v>24</v>
      </c>
      <c r="B29" s="24" t="s">
        <v>158</v>
      </c>
      <c r="C29" s="18" t="s">
        <v>116</v>
      </c>
      <c r="D29" s="34" t="s">
        <v>117</v>
      </c>
      <c r="E29" s="2"/>
      <c r="F29" s="26" t="s">
        <v>190</v>
      </c>
      <c r="G29" s="19" t="s">
        <v>118</v>
      </c>
      <c r="H29" s="19"/>
      <c r="I29" s="20"/>
      <c r="J29" s="21"/>
      <c r="K29" s="6"/>
      <c r="L29" s="30"/>
      <c r="M29" s="30"/>
      <c r="N29" s="30"/>
      <c r="O29" s="43"/>
      <c r="P29" s="43"/>
      <c r="Q29" s="43"/>
      <c r="R29" s="43">
        <v>1</v>
      </c>
      <c r="S29" s="28"/>
      <c r="T29" s="28"/>
      <c r="U29" s="28"/>
      <c r="V29" s="28"/>
      <c r="W29" s="28"/>
      <c r="X29" s="29"/>
      <c r="Y29" s="29"/>
      <c r="Z29" s="3"/>
      <c r="AA29" s="3"/>
      <c r="AB29" s="3"/>
      <c r="AC29" s="3"/>
      <c r="AD29" s="23"/>
      <c r="AE29" s="39" t="s">
        <v>119</v>
      </c>
    </row>
    <row r="30" spans="1:31" ht="30" customHeight="1">
      <c r="A30" s="42">
        <v>25</v>
      </c>
      <c r="B30" s="24" t="s">
        <v>159</v>
      </c>
      <c r="C30" s="18" t="s">
        <v>116</v>
      </c>
      <c r="D30" s="34" t="s">
        <v>120</v>
      </c>
      <c r="E30" s="2"/>
      <c r="F30" s="26" t="s">
        <v>191</v>
      </c>
      <c r="G30" s="19" t="s">
        <v>121</v>
      </c>
      <c r="H30" s="19"/>
      <c r="I30" s="20"/>
      <c r="J30" s="21"/>
      <c r="K30" s="6"/>
      <c r="L30" s="30"/>
      <c r="M30" s="30"/>
      <c r="N30" s="30"/>
      <c r="O30" s="43"/>
      <c r="P30" s="43">
        <v>1</v>
      </c>
      <c r="Q30" s="28"/>
      <c r="R30" s="28"/>
      <c r="S30" s="28"/>
      <c r="T30" s="28"/>
      <c r="U30" s="28"/>
      <c r="V30" s="28"/>
      <c r="W30" s="28"/>
      <c r="X30" s="29"/>
      <c r="Y30" s="29"/>
      <c r="Z30" s="3"/>
      <c r="AA30" s="3"/>
      <c r="AB30" s="3"/>
      <c r="AC30" s="3"/>
      <c r="AD30" s="23"/>
      <c r="AE30" s="39" t="s">
        <v>119</v>
      </c>
    </row>
    <row r="31" spans="1:31" ht="30" customHeight="1">
      <c r="A31" s="42">
        <v>26</v>
      </c>
      <c r="B31" s="24" t="s">
        <v>160</v>
      </c>
      <c r="C31" s="18" t="s">
        <v>116</v>
      </c>
      <c r="D31" s="34" t="s">
        <v>122</v>
      </c>
      <c r="E31" s="2"/>
      <c r="F31" s="26" t="s">
        <v>192</v>
      </c>
      <c r="G31" s="19" t="s">
        <v>123</v>
      </c>
      <c r="H31" s="19"/>
      <c r="I31" s="20"/>
      <c r="J31" s="21"/>
      <c r="K31" s="6"/>
      <c r="L31" s="30"/>
      <c r="M31" s="30"/>
      <c r="N31" s="30"/>
      <c r="O31" s="43">
        <v>1</v>
      </c>
      <c r="P31" s="28"/>
      <c r="Q31" s="28"/>
      <c r="R31" s="28"/>
      <c r="S31" s="28"/>
      <c r="T31" s="28"/>
      <c r="U31" s="28"/>
      <c r="V31" s="28"/>
      <c r="W31" s="28"/>
      <c r="X31" s="29"/>
      <c r="Y31" s="29"/>
      <c r="Z31" s="3"/>
      <c r="AA31" s="3"/>
      <c r="AB31" s="3"/>
      <c r="AC31" s="3"/>
      <c r="AD31" s="23"/>
      <c r="AE31" s="39" t="s">
        <v>119</v>
      </c>
    </row>
    <row r="32" spans="1:31" ht="30" customHeight="1">
      <c r="A32" s="42">
        <v>27</v>
      </c>
      <c r="B32" s="24" t="s">
        <v>161</v>
      </c>
      <c r="C32" s="18" t="s">
        <v>116</v>
      </c>
      <c r="D32" s="34" t="s">
        <v>124</v>
      </c>
      <c r="E32" s="2"/>
      <c r="F32" s="26" t="s">
        <v>193</v>
      </c>
      <c r="G32" s="22" t="s">
        <v>133</v>
      </c>
      <c r="H32" s="19"/>
      <c r="I32" s="20"/>
      <c r="J32" s="21"/>
      <c r="K32" s="6"/>
      <c r="L32" s="30"/>
      <c r="M32" s="30"/>
      <c r="N32" s="30"/>
      <c r="O32" s="43"/>
      <c r="P32" s="43">
        <v>1</v>
      </c>
      <c r="Q32" s="28"/>
      <c r="R32" s="28"/>
      <c r="S32" s="28"/>
      <c r="T32" s="28"/>
      <c r="U32" s="28"/>
      <c r="V32" s="28"/>
      <c r="W32" s="28"/>
      <c r="X32" s="29"/>
      <c r="Y32" s="29"/>
      <c r="Z32" s="3"/>
      <c r="AA32" s="3"/>
      <c r="AB32" s="3"/>
      <c r="AC32" s="3"/>
      <c r="AD32" s="23"/>
      <c r="AE32" s="39" t="s">
        <v>119</v>
      </c>
    </row>
    <row r="33" spans="1:32" ht="30" customHeight="1">
      <c r="A33" s="42">
        <v>28</v>
      </c>
      <c r="B33" s="24" t="s">
        <v>162</v>
      </c>
      <c r="C33" s="18" t="s">
        <v>116</v>
      </c>
      <c r="D33" s="34" t="s">
        <v>125</v>
      </c>
      <c r="E33" s="2"/>
      <c r="F33" s="26" t="s">
        <v>194</v>
      </c>
      <c r="G33" s="19" t="s">
        <v>126</v>
      </c>
      <c r="H33" s="19"/>
      <c r="I33" s="20"/>
      <c r="J33" s="21"/>
      <c r="K33" s="6"/>
      <c r="L33" s="30"/>
      <c r="M33" s="30"/>
      <c r="N33" s="30"/>
      <c r="O33" s="43">
        <v>1</v>
      </c>
      <c r="P33" s="28"/>
      <c r="Q33" s="28"/>
      <c r="R33" s="28"/>
      <c r="S33" s="28"/>
      <c r="T33" s="28"/>
      <c r="U33" s="28"/>
      <c r="V33" s="28"/>
      <c r="W33" s="28"/>
      <c r="X33" s="29"/>
      <c r="Y33" s="29"/>
      <c r="Z33" s="3"/>
      <c r="AA33" s="3"/>
      <c r="AB33" s="3"/>
      <c r="AC33" s="3"/>
      <c r="AD33" s="23"/>
      <c r="AE33" s="39" t="s">
        <v>119</v>
      </c>
    </row>
    <row r="34" spans="1:32" ht="30" customHeight="1">
      <c r="A34" s="42">
        <v>29</v>
      </c>
      <c r="B34" s="24" t="s">
        <v>163</v>
      </c>
      <c r="C34" s="18" t="s">
        <v>127</v>
      </c>
      <c r="D34" s="34" t="s">
        <v>128</v>
      </c>
      <c r="E34" s="2"/>
      <c r="F34" s="26" t="s">
        <v>195</v>
      </c>
      <c r="G34" s="22" t="s">
        <v>134</v>
      </c>
      <c r="H34" s="19"/>
      <c r="I34" s="20"/>
      <c r="J34" s="21"/>
      <c r="K34" s="6"/>
      <c r="L34" s="30"/>
      <c r="M34" s="30"/>
      <c r="N34" s="30"/>
      <c r="O34" s="43"/>
      <c r="P34" s="43"/>
      <c r="Q34" s="43"/>
      <c r="R34" s="43">
        <v>1</v>
      </c>
      <c r="S34" s="28"/>
      <c r="T34" s="28"/>
      <c r="U34" s="28"/>
      <c r="V34" s="28"/>
      <c r="W34" s="28"/>
      <c r="X34" s="29"/>
      <c r="Y34" s="29"/>
      <c r="Z34" s="3"/>
      <c r="AA34" s="3"/>
      <c r="AB34" s="3"/>
      <c r="AC34" s="3"/>
      <c r="AD34" s="23"/>
      <c r="AE34" s="39" t="s">
        <v>129</v>
      </c>
    </row>
    <row r="35" spans="1:32" ht="30" customHeight="1">
      <c r="A35" s="42">
        <v>30</v>
      </c>
      <c r="B35" s="24" t="s">
        <v>164</v>
      </c>
      <c r="C35" s="18" t="s">
        <v>127</v>
      </c>
      <c r="D35" s="34" t="s">
        <v>130</v>
      </c>
      <c r="E35" s="2"/>
      <c r="F35" s="26" t="s">
        <v>196</v>
      </c>
      <c r="G35" s="22" t="s">
        <v>135</v>
      </c>
      <c r="H35" s="19"/>
      <c r="I35" s="20"/>
      <c r="J35" s="21"/>
      <c r="K35" s="6"/>
      <c r="L35" s="30"/>
      <c r="M35" s="30"/>
      <c r="N35" s="30">
        <v>1</v>
      </c>
      <c r="O35" s="28"/>
      <c r="P35" s="28"/>
      <c r="Q35" s="28"/>
      <c r="R35" s="28"/>
      <c r="S35" s="28"/>
      <c r="T35" s="28"/>
      <c r="U35" s="28"/>
      <c r="V35" s="28"/>
      <c r="W35" s="28"/>
      <c r="X35" s="29"/>
      <c r="Y35" s="29"/>
      <c r="Z35" s="3"/>
      <c r="AA35" s="3"/>
      <c r="AB35" s="3"/>
      <c r="AC35" s="3"/>
      <c r="AD35" s="23"/>
      <c r="AE35" s="39" t="s">
        <v>129</v>
      </c>
    </row>
    <row r="36" spans="1:32" ht="30" customHeight="1">
      <c r="A36" s="42">
        <v>31</v>
      </c>
      <c r="B36" s="24" t="s">
        <v>165</v>
      </c>
      <c r="C36" s="18" t="s">
        <v>127</v>
      </c>
      <c r="D36" s="34" t="s">
        <v>127</v>
      </c>
      <c r="E36" s="2"/>
      <c r="F36" s="26" t="s">
        <v>197</v>
      </c>
      <c r="G36" s="22" t="s">
        <v>136</v>
      </c>
      <c r="H36" s="19"/>
      <c r="I36" s="20"/>
      <c r="J36" s="21"/>
      <c r="K36" s="6"/>
      <c r="L36" s="30"/>
      <c r="M36" s="30"/>
      <c r="N36" s="30">
        <v>1</v>
      </c>
      <c r="O36" s="28"/>
      <c r="P36" s="28"/>
      <c r="Q36" s="28"/>
      <c r="R36" s="28"/>
      <c r="S36" s="28"/>
      <c r="T36" s="28"/>
      <c r="U36" s="28"/>
      <c r="V36" s="28"/>
      <c r="W36" s="28"/>
      <c r="X36" s="29"/>
      <c r="Y36" s="29"/>
      <c r="Z36" s="3"/>
      <c r="AA36" s="3"/>
      <c r="AB36" s="3"/>
      <c r="AC36" s="3"/>
      <c r="AD36" s="23"/>
      <c r="AE36" s="39" t="s">
        <v>129</v>
      </c>
    </row>
    <row r="37" spans="1:32" ht="30" customHeight="1">
      <c r="A37" s="42">
        <v>32</v>
      </c>
      <c r="B37" s="24" t="s">
        <v>166</v>
      </c>
      <c r="C37" s="18" t="s">
        <v>127</v>
      </c>
      <c r="D37" s="34" t="s">
        <v>131</v>
      </c>
      <c r="E37" s="2"/>
      <c r="F37" s="26" t="s">
        <v>198</v>
      </c>
      <c r="G37" s="22" t="s">
        <v>137</v>
      </c>
      <c r="H37" s="19"/>
      <c r="I37" s="20"/>
      <c r="J37" s="21"/>
      <c r="K37" s="6"/>
      <c r="L37" s="30"/>
      <c r="M37" s="30"/>
      <c r="N37" s="30">
        <v>1</v>
      </c>
      <c r="O37" s="28"/>
      <c r="P37" s="28"/>
      <c r="Q37" s="28"/>
      <c r="R37" s="28"/>
      <c r="S37" s="28"/>
      <c r="T37" s="28"/>
      <c r="U37" s="28"/>
      <c r="V37" s="28"/>
      <c r="W37" s="28"/>
      <c r="X37" s="29"/>
      <c r="Y37" s="29"/>
      <c r="Z37" s="3"/>
      <c r="AA37" s="3"/>
      <c r="AB37" s="3"/>
      <c r="AC37" s="3"/>
      <c r="AD37" s="23"/>
      <c r="AE37" s="39" t="s">
        <v>129</v>
      </c>
    </row>
    <row r="38" spans="1:32" ht="30" customHeight="1">
      <c r="A38" s="42">
        <v>33</v>
      </c>
      <c r="B38" s="24" t="s">
        <v>167</v>
      </c>
      <c r="C38" s="18" t="s">
        <v>127</v>
      </c>
      <c r="D38" s="34" t="s">
        <v>132</v>
      </c>
      <c r="E38" s="2"/>
      <c r="F38" s="26" t="s">
        <v>199</v>
      </c>
      <c r="G38" s="22" t="s">
        <v>138</v>
      </c>
      <c r="H38" s="19"/>
      <c r="I38" s="20"/>
      <c r="J38" s="21"/>
      <c r="K38" s="6"/>
      <c r="L38" s="30"/>
      <c r="M38" s="30"/>
      <c r="N38" s="30">
        <v>1</v>
      </c>
      <c r="O38" s="28"/>
      <c r="P38" s="28"/>
      <c r="Q38" s="28"/>
      <c r="R38" s="28"/>
      <c r="S38" s="28"/>
      <c r="T38" s="28"/>
      <c r="U38" s="28"/>
      <c r="V38" s="28"/>
      <c r="W38" s="28"/>
      <c r="X38" s="29"/>
      <c r="Y38" s="29"/>
      <c r="Z38" s="3"/>
      <c r="AA38" s="3"/>
      <c r="AB38" s="3"/>
      <c r="AC38" s="3"/>
      <c r="AD38" s="23"/>
      <c r="AE38" s="39" t="s">
        <v>129</v>
      </c>
    </row>
    <row r="39" spans="1:32" ht="21" customHeight="1">
      <c r="A39" s="63" t="s">
        <v>201</v>
      </c>
      <c r="B39" s="64"/>
      <c r="C39" s="64"/>
      <c r="D39" s="65"/>
      <c r="E39" s="31"/>
      <c r="F39" s="35">
        <f>A38</f>
        <v>33</v>
      </c>
      <c r="G39" s="12"/>
      <c r="H39" s="12"/>
      <c r="I39" s="11"/>
      <c r="J39" s="11"/>
      <c r="K39" s="11"/>
      <c r="L39" s="31">
        <f>SUM(L6:L38)</f>
        <v>0</v>
      </c>
      <c r="M39" s="31">
        <f t="shared" ref="M39:AC39" si="1">SUM(M6:M38)</f>
        <v>0</v>
      </c>
      <c r="N39" s="32">
        <f t="shared" si="1"/>
        <v>8</v>
      </c>
      <c r="O39" s="31">
        <f t="shared" si="1"/>
        <v>2</v>
      </c>
      <c r="P39" s="31">
        <f t="shared" si="1"/>
        <v>2</v>
      </c>
      <c r="Q39" s="31">
        <f t="shared" si="1"/>
        <v>1</v>
      </c>
      <c r="R39" s="31">
        <f t="shared" si="1"/>
        <v>3</v>
      </c>
      <c r="S39" s="31">
        <f t="shared" si="1"/>
        <v>5</v>
      </c>
      <c r="T39" s="31">
        <f t="shared" si="1"/>
        <v>1</v>
      </c>
      <c r="U39" s="31">
        <f t="shared" si="1"/>
        <v>3</v>
      </c>
      <c r="V39" s="31">
        <f t="shared" si="1"/>
        <v>0</v>
      </c>
      <c r="W39" s="31">
        <f t="shared" si="1"/>
        <v>4</v>
      </c>
      <c r="X39" s="31">
        <f t="shared" si="1"/>
        <v>4</v>
      </c>
      <c r="Y39" s="31">
        <f t="shared" si="1"/>
        <v>0</v>
      </c>
      <c r="Z39" s="10">
        <f t="shared" si="1"/>
        <v>2630.9992130000001</v>
      </c>
      <c r="AA39" s="10">
        <f t="shared" si="1"/>
        <v>265.63000000000005</v>
      </c>
      <c r="AB39" s="10" t="e">
        <f t="shared" si="1"/>
        <v>#REF!</v>
      </c>
      <c r="AC39" s="10">
        <f t="shared" si="1"/>
        <v>0</v>
      </c>
      <c r="AD39" s="7"/>
      <c r="AE39" s="13"/>
    </row>
    <row r="42" spans="1:32" s="16" customFormat="1">
      <c r="A42" s="1"/>
      <c r="B42" s="1"/>
      <c r="C42" s="14"/>
      <c r="D42" s="1"/>
      <c r="E42" s="1"/>
      <c r="F42" s="1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AA42" s="1"/>
      <c r="AB42" s="1"/>
      <c r="AC42" s="1"/>
      <c r="AD42" s="1"/>
      <c r="AE42" s="1"/>
      <c r="AF42" s="1"/>
    </row>
  </sheetData>
  <mergeCells count="32">
    <mergeCell ref="A1:AE1"/>
    <mergeCell ref="A2:AE2"/>
    <mergeCell ref="A39:D39"/>
    <mergeCell ref="G3:G5"/>
    <mergeCell ref="F3:F5"/>
    <mergeCell ref="E3:E5"/>
    <mergeCell ref="D3:D5"/>
    <mergeCell ref="C3:C5"/>
    <mergeCell ref="B3:B5"/>
    <mergeCell ref="A3:A5"/>
    <mergeCell ref="X4:X5"/>
    <mergeCell ref="Y4:Y5"/>
    <mergeCell ref="N3:Y3"/>
    <mergeCell ref="M3:M5"/>
    <mergeCell ref="L3:L5"/>
    <mergeCell ref="K3:K5"/>
    <mergeCell ref="AD3:AD5"/>
    <mergeCell ref="AE3:AE5"/>
    <mergeCell ref="H3:H5"/>
    <mergeCell ref="Z3:Z5"/>
    <mergeCell ref="AA3:AA5"/>
    <mergeCell ref="AB3:AB5"/>
    <mergeCell ref="R4:S4"/>
    <mergeCell ref="T4:U4"/>
    <mergeCell ref="V4:W4"/>
    <mergeCell ref="N4:N5"/>
    <mergeCell ref="AC3:AC5"/>
    <mergeCell ref="J3:J5"/>
    <mergeCell ref="I3:I5"/>
    <mergeCell ref="O4:O5"/>
    <mergeCell ref="P4:P5"/>
    <mergeCell ref="Q4:Q5"/>
  </mergeCells>
  <pageMargins left="0.27559055118110237" right="0.11811023622047245" top="0.35433070866141736" bottom="0.35433070866141736" header="0.11811023622047245" footer="0.11811023622047245"/>
  <pageSetup paperSize="9" scale="63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CDPO</vt:lpstr>
      <vt:lpstr>CDPO!Print_Area</vt:lpstr>
      <vt:lpstr>CDPO!Print_Titles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2016-02-18T08:48:16Z</cp:lastPrinted>
  <dcterms:created xsi:type="dcterms:W3CDTF">2016-02-18T08:01:10Z</dcterms:created>
  <dcterms:modified xsi:type="dcterms:W3CDTF">2016-07-28T11:33:00Z</dcterms:modified>
</cp:coreProperties>
</file>