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DIET-26" sheetId="12" r:id="rId1"/>
    <sheet name="PTEC-22" sheetId="13" r:id="rId2"/>
    <sheet name="BITE-4" sheetId="15" r:id="rId3"/>
    <sheet name="CTE-6" sheetId="16" r:id="rId4"/>
    <sheet name="DIET" sheetId="2" state="hidden" r:id="rId5"/>
    <sheet name="PTEC" sheetId="3" state="hidden" r:id="rId6"/>
    <sheet name="CTE" sheetId="4" state="hidden" r:id="rId7"/>
    <sheet name="BITE" sheetId="5" state="hidden" r:id="rId8"/>
  </sheets>
  <definedNames>
    <definedName name="_xlnm._FilterDatabase" localSheetId="2" hidden="1">'BITE-4'!$Y$5:$Z$5</definedName>
    <definedName name="_xlnm._FilterDatabase" localSheetId="3" hidden="1">'CTE-6'!$Y$5:$Z$5</definedName>
    <definedName name="_xlnm._FilterDatabase" localSheetId="0" hidden="1">'DIET-26'!$Y$5:$Z$5</definedName>
    <definedName name="_xlnm._FilterDatabase" localSheetId="1" hidden="1">'PTEC-22'!$Y$5:$Z$5</definedName>
    <definedName name="_xlnm.Print_Area" localSheetId="2">'BITE-4'!$A$1:$AB$26</definedName>
    <definedName name="_xlnm.Print_Area" localSheetId="3">'CTE-6'!$A$1:$AB$30</definedName>
    <definedName name="_xlnm.Print_Area" localSheetId="0">'DIET-26'!$A$1:$AB$95</definedName>
    <definedName name="_xlnm.Print_Area" localSheetId="1">'PTEC-22'!$A$1:$AB$95</definedName>
    <definedName name="_xlnm.Print_Titles" localSheetId="2">'BITE-4'!$3:$5</definedName>
    <definedName name="_xlnm.Print_Titles" localSheetId="3">'CTE-6'!$3:$5</definedName>
    <definedName name="_xlnm.Print_Titles" localSheetId="4">DIET!$3:$5</definedName>
    <definedName name="_xlnm.Print_Titles" localSheetId="0">'DIET-26'!$3:$5</definedName>
    <definedName name="_xlnm.Print_Titles" localSheetId="5">PTEC!$3:$5</definedName>
    <definedName name="_xlnm.Print_Titles" localSheetId="1">'PTEC-22'!$3:$5</definedName>
  </definedNames>
  <calcPr calcId="125725"/>
</workbook>
</file>

<file path=xl/calcChain.xml><?xml version="1.0" encoding="utf-8"?>
<calcChain xmlns="http://schemas.openxmlformats.org/spreadsheetml/2006/main">
  <c r="K30" i="16"/>
  <c r="L30"/>
  <c r="M30"/>
  <c r="N30"/>
  <c r="O30"/>
  <c r="P30"/>
  <c r="Q30"/>
  <c r="R30"/>
  <c r="S30"/>
  <c r="T30"/>
  <c r="U30"/>
  <c r="V30"/>
  <c r="W30"/>
  <c r="J30"/>
  <c r="F30"/>
  <c r="K22" i="15"/>
  <c r="L22"/>
  <c r="M22"/>
  <c r="N22"/>
  <c r="O22"/>
  <c r="P22"/>
  <c r="Q22"/>
  <c r="R22"/>
  <c r="S22"/>
  <c r="T22"/>
  <c r="U22"/>
  <c r="V22"/>
  <c r="W22"/>
  <c r="J22"/>
  <c r="F22"/>
  <c r="K94" i="13"/>
  <c r="L94"/>
  <c r="M94"/>
  <c r="N94"/>
  <c r="O94"/>
  <c r="P94"/>
  <c r="Q94"/>
  <c r="R94"/>
  <c r="S94"/>
  <c r="T94"/>
  <c r="U94"/>
  <c r="V94"/>
  <c r="W94"/>
  <c r="J94"/>
  <c r="F94"/>
  <c r="F95" i="12"/>
  <c r="K95"/>
  <c r="L95"/>
  <c r="M95"/>
  <c r="N95"/>
  <c r="O95"/>
  <c r="P95"/>
  <c r="Q95"/>
  <c r="R95"/>
  <c r="S95"/>
  <c r="T95"/>
  <c r="U95"/>
  <c r="V95"/>
  <c r="W95"/>
  <c r="J95"/>
  <c r="C6"/>
  <c r="Y99" i="3" l="1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Y96"/>
  <c r="Z96"/>
  <c r="AA96"/>
  <c r="AB96"/>
  <c r="AC96"/>
  <c r="AD96"/>
  <c r="AE96"/>
  <c r="AF96"/>
  <c r="AG96"/>
  <c r="AH96"/>
  <c r="AI96"/>
  <c r="AJ96"/>
  <c r="AK96"/>
  <c r="X96"/>
  <c r="Y95" i="2"/>
  <c r="Z95"/>
  <c r="AA95"/>
  <c r="AB95"/>
  <c r="AC95"/>
  <c r="AD95"/>
  <c r="AE95"/>
  <c r="AF95"/>
  <c r="AG95"/>
  <c r="AH95"/>
  <c r="AI95"/>
  <c r="AJ95"/>
  <c r="AK95"/>
  <c r="X95"/>
  <c r="Y100"/>
  <c r="Z100"/>
  <c r="AA100"/>
  <c r="AB100"/>
  <c r="AC100"/>
  <c r="AD100"/>
  <c r="AE100"/>
  <c r="AF100"/>
  <c r="AG100"/>
  <c r="AH100"/>
  <c r="AI100"/>
  <c r="AJ100"/>
  <c r="AK100"/>
  <c r="X100"/>
  <c r="Y99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B6"/>
</calcChain>
</file>

<file path=xl/sharedStrings.xml><?xml version="1.0" encoding="utf-8"?>
<sst xmlns="http://schemas.openxmlformats.org/spreadsheetml/2006/main" count="2738" uniqueCount="386">
  <si>
    <t>BSEIDC Ltd., Patna</t>
  </si>
  <si>
    <t>S.No.</t>
  </si>
  <si>
    <t>SL NO.</t>
  </si>
  <si>
    <t>Group No.</t>
  </si>
  <si>
    <t>District</t>
  </si>
  <si>
    <t>Name Of School</t>
  </si>
  <si>
    <t>Name Of Building</t>
  </si>
  <si>
    <t>Name of Agency with Mo-</t>
  </si>
  <si>
    <t>L.O.A/ Date of Issue</t>
  </si>
  <si>
    <t>Date of Agreement &amp; No</t>
  </si>
  <si>
    <t>Retender</t>
  </si>
  <si>
    <t>Tender Process</t>
  </si>
  <si>
    <t>Physical Status</t>
  </si>
  <si>
    <t>A/A</t>
  </si>
  <si>
    <t>T/S</t>
  </si>
  <si>
    <t>BOQ Amount(in lac)</t>
  </si>
  <si>
    <t>Date of Tender</t>
  </si>
  <si>
    <t>Tech. Bid opening</t>
  </si>
  <si>
    <t>Fin. Bid opening</t>
  </si>
  <si>
    <t>Date of Tender Comitt. Meeting</t>
  </si>
  <si>
    <t>Date of Exec. Comitt. Meeting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</si>
  <si>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</si>
  <si>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</si>
  <si>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</si>
  <si>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</si>
  <si>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</si>
  <si>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</si>
  <si>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Not Start</t>
  </si>
  <si>
    <t>Lay-out</t>
  </si>
  <si>
    <t>Foundation</t>
  </si>
  <si>
    <t>PL</t>
  </si>
  <si>
    <t>Gro</t>
  </si>
  <si>
    <t>1st Floor</t>
  </si>
  <si>
    <t>2nd Floor</t>
  </si>
  <si>
    <t>Finishing</t>
  </si>
  <si>
    <t>Complete</t>
  </si>
  <si>
    <t>Remarks</t>
  </si>
  <si>
    <t>Scheme</t>
  </si>
  <si>
    <t>Agreement amount      (in Lakh)</t>
  </si>
  <si>
    <t>Fin. Exp. (in lac)</t>
  </si>
  <si>
    <t>Financial Achievement (%)</t>
  </si>
  <si>
    <t>LL</t>
  </si>
  <si>
    <t>RL</t>
  </si>
  <si>
    <t>Division</t>
  </si>
  <si>
    <t>Banka</t>
  </si>
  <si>
    <t>DIET Babu Tola</t>
  </si>
  <si>
    <t>Institutional Building</t>
  </si>
  <si>
    <t>Satendra Kumar Construction
9431130085</t>
  </si>
  <si>
    <t>issued/15-05-14</t>
  </si>
  <si>
    <t>455 SBD OF 14-15 (15.11.14)</t>
  </si>
  <si>
    <t>DIET</t>
  </si>
  <si>
    <t>Bhagalpur</t>
  </si>
  <si>
    <t>Boys Hostel</t>
  </si>
  <si>
    <t>Girl Hostel</t>
  </si>
  <si>
    <t>D-2</t>
  </si>
  <si>
    <t>Buxar</t>
  </si>
  <si>
    <t>DIET Dumraon</t>
  </si>
  <si>
    <t>Recon Construction mo-9771496617</t>
  </si>
  <si>
    <t>ISSUED-18/01/14</t>
  </si>
  <si>
    <t>1953/24-4-2014</t>
  </si>
  <si>
    <t>1128/9-5-14</t>
  </si>
  <si>
    <t>341 SBD OF 2014-2015(18.09.14)</t>
  </si>
  <si>
    <t>Patna West</t>
  </si>
  <si>
    <t>D-3</t>
  </si>
  <si>
    <t>Kaimur</t>
  </si>
  <si>
    <t>DIET Mohaniya</t>
  </si>
  <si>
    <t xml:space="preserve"> </t>
  </si>
  <si>
    <t>340 SBD OF 2014-2015(18.09.14)</t>
  </si>
  <si>
    <t>D-4</t>
  </si>
  <si>
    <t>Kishanganj</t>
  </si>
  <si>
    <t>DIET Chaklaghat Kishanganj</t>
  </si>
  <si>
    <t>Ashok Kumar mo-9431096238</t>
  </si>
  <si>
    <t>ISSUED-28/11/13</t>
  </si>
  <si>
    <t>236 SBD OF 2015-15(29.08.15)</t>
  </si>
  <si>
    <t>Purnea</t>
  </si>
  <si>
    <t>D-5</t>
  </si>
  <si>
    <t>Lakhisarai</t>
  </si>
  <si>
    <t>DIET Lakhisarai</t>
  </si>
  <si>
    <t>Sai highway &amp; builder Pvt. Ltd.</t>
  </si>
  <si>
    <t>35 SBD OF 2016-17(19.05.16)</t>
  </si>
  <si>
    <t>Munger</t>
  </si>
  <si>
    <t>Principal Quarter</t>
  </si>
  <si>
    <t>X</t>
  </si>
  <si>
    <t>D-6</t>
  </si>
  <si>
    <t>Araria</t>
  </si>
  <si>
    <t>DIET Forbesganj</t>
  </si>
  <si>
    <t>Topline Infrastructure Mo-943188439</t>
  </si>
  <si>
    <t>Issued</t>
  </si>
  <si>
    <t>3760/27-12-2013</t>
  </si>
  <si>
    <t>227 SBD of 2013-14(24-2-2014)</t>
  </si>
  <si>
    <t>D-7</t>
  </si>
  <si>
    <t>Gopalganj</t>
  </si>
  <si>
    <t>DIET Thawe</t>
  </si>
  <si>
    <t>C.K.infrastructure</t>
  </si>
  <si>
    <t>383SBD OF 2014-2014(10.10.14)</t>
  </si>
  <si>
    <t>Saran</t>
  </si>
  <si>
    <t>D-8</t>
  </si>
  <si>
    <t>Madhubani</t>
  </si>
  <si>
    <t>DIET Narar</t>
  </si>
  <si>
    <t>Phular Construction Pvt.Ltd Mo-9431813608</t>
  </si>
  <si>
    <t>ISSUED-26/11/13</t>
  </si>
  <si>
    <t>3398/05-12-2013</t>
  </si>
  <si>
    <t>233 SBD of 2013-14(6-3-2014)</t>
  </si>
  <si>
    <t>Darbhanga</t>
  </si>
  <si>
    <t>D-9</t>
  </si>
  <si>
    <t>DIET Sonpur</t>
  </si>
  <si>
    <t>Land problem</t>
  </si>
  <si>
    <t>D-10</t>
  </si>
  <si>
    <t>Samastipur</t>
  </si>
  <si>
    <t>DIET Pusa</t>
  </si>
  <si>
    <t>Delco Infrastructure ph-011-28042498</t>
  </si>
  <si>
    <t>3550/016-12-2013</t>
  </si>
  <si>
    <t>220 SBD of 2013-14(5-2-2014)</t>
  </si>
  <si>
    <t>Not start</t>
  </si>
  <si>
    <t>D-11</t>
  </si>
  <si>
    <t>Madhepura</t>
  </si>
  <si>
    <t>DIET Madhepura</t>
  </si>
  <si>
    <t>3550/16-12-2013</t>
  </si>
  <si>
    <t>221 SBD of 2013-14(5-2-2014)</t>
  </si>
  <si>
    <t>BRICK WORK IN PROGRESS</t>
  </si>
  <si>
    <t>Koshi</t>
  </si>
  <si>
    <t>D-12</t>
  </si>
  <si>
    <t>Siwan</t>
  </si>
  <si>
    <t>DIET Siwan</t>
  </si>
  <si>
    <t>Durga Pratap Singh Mo-7781003700</t>
  </si>
  <si>
    <t>ISSUED-04/12/13</t>
  </si>
  <si>
    <t>3761/27-12-2013</t>
  </si>
  <si>
    <t>169 SBD of 2013-14(30-11-2013)</t>
  </si>
  <si>
    <t>D-13</t>
  </si>
  <si>
    <t>Aurangabad</t>
  </si>
  <si>
    <t xml:space="preserve">DIET Tarar </t>
  </si>
  <si>
    <t>Satyendra Kumar construction</t>
  </si>
  <si>
    <t>19 SBD OF 2016-17 (05.05.16)</t>
  </si>
  <si>
    <t>Magadh</t>
  </si>
  <si>
    <t>D-14</t>
  </si>
  <si>
    <t>Katihar</t>
  </si>
  <si>
    <t>DIET Tikkapatti</t>
  </si>
  <si>
    <t xml:space="preserve"> Topline Infrastructure Mo-943188439</t>
  </si>
  <si>
    <t>48 SBD OF 2014-15 (29.05.14</t>
  </si>
  <si>
    <t>D-15</t>
  </si>
  <si>
    <t>Nalanda</t>
  </si>
  <si>
    <t>DIET Noorsarai</t>
  </si>
  <si>
    <t>Shristi Devloper Pvt.Ltd Mo-9334998030</t>
  </si>
  <si>
    <t>1888/16-04-2014</t>
  </si>
  <si>
    <t>214 SBD OF 2014-15 (31.07.14)</t>
  </si>
  <si>
    <t>Patna East</t>
  </si>
  <si>
    <t>D-16</t>
  </si>
  <si>
    <t>East Champaran</t>
  </si>
  <si>
    <t>DIET Chhatauni, Motihari</t>
  </si>
  <si>
    <t>Ramesh Kumar mo-8294249534</t>
  </si>
  <si>
    <t>ISSUED-01/11/13</t>
  </si>
  <si>
    <t>2966/30-10-2013</t>
  </si>
  <si>
    <t>144SBD OF 2013-14 (1-11-13)</t>
  </si>
  <si>
    <t>Tirhut West</t>
  </si>
  <si>
    <t>D-17</t>
  </si>
  <si>
    <t>Patna</t>
  </si>
  <si>
    <t>DIET Vikram</t>
  </si>
  <si>
    <t xml:space="preserve">Arvind Kumar </t>
  </si>
  <si>
    <t>ISSUED
2926/12.06.14</t>
  </si>
  <si>
    <t>458 SBD OF 14-15 (17.11.14)</t>
  </si>
  <si>
    <t>D-18</t>
  </si>
  <si>
    <t>Shahpur</t>
  </si>
  <si>
    <t>DIET Begusarai</t>
  </si>
  <si>
    <t>M/S VIKASH CONSTRUCTION</t>
  </si>
  <si>
    <t>ISSUED</t>
  </si>
  <si>
    <t>716 SBD OF 2014-15 (25.02.15)</t>
  </si>
  <si>
    <t>D-19</t>
  </si>
  <si>
    <t xml:space="preserve">DIET Kilaghat </t>
  </si>
  <si>
    <t>D-20</t>
  </si>
  <si>
    <t>Nawada</t>
  </si>
  <si>
    <t>DIET Jawahar Nagar</t>
  </si>
  <si>
    <t>3759/ISSUED</t>
  </si>
  <si>
    <t>453SBD OF 14-15 (15.11.14)</t>
  </si>
  <si>
    <t>D-21</t>
  </si>
  <si>
    <t xml:space="preserve">DIET Purabsarai </t>
  </si>
  <si>
    <t>114 SBD OF 2015-16 (15.06.15)</t>
  </si>
  <si>
    <t>D-22</t>
  </si>
  <si>
    <t xml:space="preserve"> Khagaria</t>
  </si>
  <si>
    <t>DIET Ramganj</t>
  </si>
  <si>
    <t>Surender Prasad Singh</t>
  </si>
  <si>
    <t>2927/12-6-14</t>
  </si>
  <si>
    <t>549 SBD OF 2014-15 (22.12.14)</t>
  </si>
  <si>
    <t>D-23</t>
  </si>
  <si>
    <t>Sheikhpura</t>
  </si>
  <si>
    <t>DIET Sheikhpura</t>
  </si>
  <si>
    <t>Satay Narayan Singh</t>
  </si>
  <si>
    <t xml:space="preserve"> Issued</t>
  </si>
  <si>
    <t>113 SBD OF 2015-16 (15.06.15)</t>
  </si>
  <si>
    <t>D-24</t>
  </si>
  <si>
    <t>DIET Purnea</t>
  </si>
  <si>
    <t>Top Line Infrastructure Mo-943188439</t>
  </si>
  <si>
    <t>502 SBD OF 14-15 (12.12.14</t>
  </si>
  <si>
    <t>D-25</t>
  </si>
  <si>
    <t>West Champaran</t>
  </si>
  <si>
    <t>DIET West Champaran</t>
  </si>
  <si>
    <t>Satyendra kumar construction</t>
  </si>
  <si>
    <t>20 SBD OF 2016-17 (05.05.2016)</t>
  </si>
  <si>
    <t>D-26</t>
  </si>
  <si>
    <t>Sheohar</t>
  </si>
  <si>
    <t>DIET Sheohar</t>
  </si>
  <si>
    <t>SHASHIKANT SINGH</t>
  </si>
  <si>
    <t>11 SBD OF 2016-17(20.04.2016)</t>
  </si>
  <si>
    <t>P-1</t>
  </si>
  <si>
    <t>Bhojpur</t>
  </si>
  <si>
    <t>PTEC BIHIYA</t>
  </si>
  <si>
    <t xml:space="preserve">Dilip Kumar Sharma </t>
  </si>
  <si>
    <t>2268(13-05-14)</t>
  </si>
  <si>
    <t>324 SBD OF 2014-2015(12.09.14)</t>
  </si>
  <si>
    <t>PTEC</t>
  </si>
  <si>
    <t>RC</t>
  </si>
  <si>
    <t>P-2</t>
  </si>
  <si>
    <t>PATNA</t>
  </si>
  <si>
    <t>PTEC MAHENDRU</t>
  </si>
  <si>
    <t>UMAKANT SINGH</t>
  </si>
  <si>
    <t>2264(13-05-14)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</si>
  <si>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</si>
  <si>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550 SBD OF 14-15 (23.12.14</t>
  </si>
  <si>
    <t>Shuttering &amp; Steel Binding (M.H. Footing to be casted)</t>
  </si>
  <si>
    <t>Shuttering</t>
  </si>
  <si>
    <t>column casting upto RL (except 12 pile cap)</t>
  </si>
  <si>
    <t>P-3</t>
  </si>
  <si>
    <t>PTEC MASAURHI</t>
  </si>
  <si>
    <t xml:space="preserve">ARVIND KUMAR </t>
  </si>
  <si>
    <t>2269(13-05-14)</t>
  </si>
  <si>
    <t>694 SBD  OF 2014-15 (14.02.15)</t>
  </si>
  <si>
    <t>P-4</t>
  </si>
  <si>
    <t>ROHTAS</t>
  </si>
  <si>
    <t xml:space="preserve">PTEC SASARAM </t>
  </si>
  <si>
    <t>M/S HARIOM CONSTRUCTION</t>
  </si>
  <si>
    <t>issued(20-02-14)</t>
  </si>
  <si>
    <t>59 SBD OF 2014-15 (06.06.14</t>
  </si>
  <si>
    <t>P-5</t>
  </si>
  <si>
    <t>MUZAFFARPUR</t>
  </si>
  <si>
    <t>PTEC CHANDWARA</t>
  </si>
  <si>
    <t>Sanjay kumar Singh</t>
  </si>
  <si>
    <t>2267(13-05-14)</t>
  </si>
  <si>
    <t>257 SBDOF 2014-15(14.08.14)</t>
  </si>
  <si>
    <t>Tirhut East</t>
  </si>
  <si>
    <t>P-6</t>
  </si>
  <si>
    <t>PTEC PATAHI</t>
  </si>
  <si>
    <t>Rakesh Ranjan</t>
  </si>
  <si>
    <t>LOA ISSUED</t>
  </si>
  <si>
    <t>182 SBD OF 2014-15 (15.07.14)</t>
  </si>
  <si>
    <t>P-7</t>
  </si>
  <si>
    <t>VAISHALI</t>
  </si>
  <si>
    <t>PTEC SORHATTHA</t>
  </si>
  <si>
    <t>Vimlesh pd. Singh</t>
  </si>
  <si>
    <t>530 SBD OF 14-15 (17.12.14</t>
  </si>
  <si>
    <t>P-8</t>
  </si>
  <si>
    <t>BHAGALPUR</t>
  </si>
  <si>
    <t>PTEC PHULWARIA</t>
  </si>
  <si>
    <t>Lalan kumar</t>
  </si>
  <si>
    <t>2263(13-05-14)</t>
  </si>
  <si>
    <t>397 SBD OF 2014-2014(13.10.14)</t>
  </si>
  <si>
    <t>P-9</t>
  </si>
  <si>
    <t>PTEC NAGARPARA</t>
  </si>
  <si>
    <t>SAI HIGHWAY AND BUILDERS PVT. LTD.</t>
  </si>
  <si>
    <t>7634 (21.08.15)</t>
  </si>
  <si>
    <t>272 SBD OF 2015-16( 02.09.15)</t>
  </si>
  <si>
    <t>P-10</t>
  </si>
  <si>
    <t>PTEC SHAHPUR</t>
  </si>
  <si>
    <t>63 SBD OF 2014-15 (06.06.14)</t>
  </si>
  <si>
    <t>P-11</t>
  </si>
  <si>
    <t>BEGUSARAI</t>
  </si>
  <si>
    <t>PTEC VISHNUPUR</t>
  </si>
  <si>
    <t>M/S SURENDRA PD. SINGH</t>
  </si>
  <si>
    <t>2266(13-05-14)</t>
  </si>
  <si>
    <t>405 SBD OF 2014-2014(20.10.14)</t>
  </si>
  <si>
    <t>P-12</t>
  </si>
  <si>
    <t>SARAN</t>
  </si>
  <si>
    <t>PTEC BANGRA</t>
  </si>
  <si>
    <t>issued</t>
  </si>
  <si>
    <t>4 SBD OF 15-16(01.04.15)</t>
  </si>
  <si>
    <t>P-13</t>
  </si>
  <si>
    <t>MADHEPURA</t>
  </si>
  <si>
    <t>PTEC SUKHSAN MANHARA MADHEPURA</t>
  </si>
  <si>
    <t>2265(13-05-14)</t>
  </si>
  <si>
    <t>551 SBD OF 14-15 (23.12.14</t>
  </si>
  <si>
    <t xml:space="preserve"> WORK IN PROGRESS</t>
  </si>
  <si>
    <t>WORK IN PROGRESS</t>
  </si>
  <si>
    <t>P-14</t>
  </si>
  <si>
    <t>SAMASTIPUR</t>
  </si>
  <si>
    <t xml:space="preserve">PTEC RAMPUR JALALPUR </t>
  </si>
  <si>
    <t>3175/25-6-14</t>
  </si>
  <si>
    <t>482 SBD OF 14-15 (28.11.14)</t>
  </si>
  <si>
    <t>P-15</t>
  </si>
  <si>
    <t>MADHUBANI</t>
  </si>
  <si>
    <t>PTEC GHOGHARDIHA</t>
  </si>
  <si>
    <t>Phular Construction</t>
  </si>
  <si>
    <t>2570(27-05-14)</t>
  </si>
  <si>
    <t>224 SBD OF 2014-15 (02.08.14</t>
  </si>
  <si>
    <t>P-16</t>
  </si>
  <si>
    <t>PTEC BARH</t>
  </si>
  <si>
    <t>M/S S.K ENTERPRISES</t>
  </si>
  <si>
    <t>715 SBD OF 2014-15 (24.02.15)</t>
  </si>
  <si>
    <t xml:space="preserve"> RCC Found. Work in progress</t>
  </si>
  <si>
    <t xml:space="preserve"> Shuttering</t>
  </si>
  <si>
    <t xml:space="preserve">RCC Foundation </t>
  </si>
  <si>
    <t>P-17</t>
  </si>
  <si>
    <t>GAYA</t>
  </si>
  <si>
    <t>PTEC SHERGHATI</t>
  </si>
  <si>
    <t>Budha Cons. Pvt. Ltd.</t>
  </si>
  <si>
    <t>389 SBD of 2015 -16</t>
  </si>
  <si>
    <t>P-18</t>
  </si>
  <si>
    <t>PTEC TRAINING COLLEGE GULJARBAG</t>
  </si>
  <si>
    <t>Required old building demolision</t>
  </si>
  <si>
    <t>P-19</t>
  </si>
  <si>
    <t>PTEC POKHRAIRA</t>
  </si>
  <si>
    <t>M/S C.S CONSTRUCTION</t>
  </si>
  <si>
    <t>465 SBD OF 2015-16 (30.03.16)</t>
  </si>
  <si>
    <t>P-20</t>
  </si>
  <si>
    <t>MUNGER</t>
  </si>
  <si>
    <t>PTEC HAWELI KHARGPUR</t>
  </si>
  <si>
    <t>Budha Infrastructure Private Limited, Hanuman Nagar, Kankarbagh</t>
  </si>
  <si>
    <t>388 SBD  OF 2015-16 (03.02.16</t>
  </si>
  <si>
    <t>P-21</t>
  </si>
  <si>
    <t>SIWAN</t>
  </si>
  <si>
    <t>PTEC SIWAN</t>
  </si>
  <si>
    <t>Durga Pratap Singh</t>
  </si>
  <si>
    <t>410 SBD OF 2015-16 (17.02.16)</t>
  </si>
  <si>
    <t>P-22</t>
  </si>
  <si>
    <t>PTEC SHAHPUR PATORI</t>
  </si>
  <si>
    <t>B-1</t>
  </si>
  <si>
    <t xml:space="preserve">BITE Dariyapur </t>
  </si>
  <si>
    <t xml:space="preserve"> M/S C.S CONSTRUCTION</t>
  </si>
  <si>
    <t>466SBD OF 2015-16
(30.-03-2016)</t>
  </si>
  <si>
    <t>BITE</t>
  </si>
  <si>
    <t>B-2</t>
  </si>
  <si>
    <t>BITE Balmikinagar</t>
  </si>
  <si>
    <t>C.S CONSTRACTION</t>
  </si>
  <si>
    <t>3139/17.04.15</t>
  </si>
  <si>
    <t>344 SBD OF 2015-16
(23-12-2015)</t>
  </si>
  <si>
    <t>B-3</t>
  </si>
  <si>
    <t>BITE Musapur katihar</t>
  </si>
  <si>
    <t>Pankaj kumar singh</t>
  </si>
  <si>
    <t>442 SBD OF 2015-16(03.03.16)</t>
  </si>
  <si>
    <t>B-4</t>
  </si>
  <si>
    <t>BITE Madhopatti</t>
  </si>
  <si>
    <t>Joyti Construction</t>
  </si>
  <si>
    <t>414 SBD OF 2015-16 (20.02.16)</t>
  </si>
  <si>
    <t>C-1</t>
  </si>
  <si>
    <t>CTE TURKI</t>
  </si>
  <si>
    <t>M/S Sanjay Constraction</t>
  </si>
  <si>
    <t>208 SBD OF 2015-16 (14.08.15)</t>
  </si>
  <si>
    <t>CTE</t>
  </si>
  <si>
    <t>C-2</t>
  </si>
  <si>
    <t>CTE BHAGALPUR</t>
  </si>
  <si>
    <t>14 SBD OF 2016-17(25.04.2016)</t>
  </si>
  <si>
    <t>C-3</t>
  </si>
  <si>
    <t>CTE SAMASTIPUR</t>
  </si>
  <si>
    <t>C-4</t>
  </si>
  <si>
    <t>SAHARSA</t>
  </si>
  <si>
    <t>CTE SAHARSA</t>
  </si>
  <si>
    <t>R K CONSTRUCTION</t>
  </si>
  <si>
    <t>C-5</t>
  </si>
  <si>
    <t>CHAPRA</t>
  </si>
  <si>
    <t>CTE CHAPRA</t>
  </si>
  <si>
    <t>M/s.  Krishnapali  Construction  Pvt.  Ltd.  Mobile : 94312 59756.</t>
  </si>
  <si>
    <t>C-6</t>
  </si>
  <si>
    <t>CTE GAYA</t>
  </si>
  <si>
    <t>Ramakant Singh</t>
  </si>
  <si>
    <t>709 SBD  OF 2014-15 (23.02.15)</t>
  </si>
  <si>
    <t>Old Staff Quarter to be demolish</t>
  </si>
  <si>
    <t xml:space="preserve">Tender Process  </t>
  </si>
  <si>
    <t>Indian Progressive construction pvt. Ltd</t>
  </si>
  <si>
    <t xml:space="preserve">Tender Process </t>
  </si>
  <si>
    <t>old building dismalting</t>
  </si>
  <si>
    <t>x</t>
  </si>
  <si>
    <t>S. No.</t>
  </si>
  <si>
    <t>Inaugurated 16.07.2016</t>
  </si>
  <si>
    <t>NIT-19(2016-17)</t>
  </si>
  <si>
    <t>SL. NO.</t>
  </si>
  <si>
    <t xml:space="preserve">PROGRESS REPORT OF DIET </t>
  </si>
  <si>
    <t>PROGRESS REPORT OF PTEC</t>
  </si>
  <si>
    <t>SL. No.</t>
  </si>
  <si>
    <t>PROGRESS REPORT OF CTE</t>
  </si>
  <si>
    <t>PROGRESS REPORT OF BITE</t>
  </si>
  <si>
    <t>Total Number of DIET (District Education and Training Institute)</t>
  </si>
  <si>
    <t xml:space="preserve">DIET Kumarbag, West Champaran </t>
  </si>
  <si>
    <t>BW upto PL</t>
  </si>
  <si>
    <t xml:space="preserve">RC </t>
  </si>
  <si>
    <t>RC (M.H. Footing to be casted)</t>
  </si>
  <si>
    <t>PROGRESS REPORT OF DIET</t>
  </si>
  <si>
    <t>Name Of Instutional</t>
  </si>
  <si>
    <t>Total No. of Instutional Building</t>
  </si>
  <si>
    <t>Total No. of Instutional</t>
  </si>
</sst>
</file>

<file path=xl/styles.xml><?xml version="1.0" encoding="utf-8"?>
<styleSheet xmlns="http://schemas.openxmlformats.org/spreadsheetml/2006/main">
  <numFmts count="5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 &quot;रु&quot;\ * #,##0.00_ ;_ &quot;रु&quot;\ * \-#,##0.00_ ;_ &quot;रु&quot;\ * &quot;-&quot;??_ ;_ @_ "/>
    <numFmt numFmtId="166" formatCode="&quot;₹&quot;\ #,##0.00"/>
    <numFmt numFmtId="167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4"/>
      <color theme="1"/>
      <name val="Times New Roman"/>
      <family val="1"/>
    </font>
    <font>
      <sz val="11"/>
      <color theme="1"/>
      <name val="Cambria"/>
      <family val="2"/>
      <scheme val="major"/>
    </font>
    <font>
      <sz val="10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/>
  </cellStyleXfs>
  <cellXfs count="309">
    <xf numFmtId="0" fontId="0" fillId="0" borderId="0" xfId="0"/>
    <xf numFmtId="0" fontId="2" fillId="0" borderId="0" xfId="0" applyFont="1"/>
    <xf numFmtId="0" fontId="4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right" vertical="center" wrapText="1"/>
    </xf>
    <xf numFmtId="0" fontId="7" fillId="0" borderId="2" xfId="1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vertical="center" wrapText="1"/>
    </xf>
    <xf numFmtId="164" fontId="7" fillId="0" borderId="0" xfId="1" applyFont="1" applyAlignment="1">
      <alignment horizontal="left" vertical="center"/>
    </xf>
    <xf numFmtId="0" fontId="7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vertical="center"/>
    </xf>
    <xf numFmtId="0" fontId="12" fillId="0" borderId="3" xfId="0" applyNumberFormat="1" applyFont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right" vertical="center" wrapText="1"/>
    </xf>
    <xf numFmtId="0" fontId="12" fillId="0" borderId="4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wrapText="1"/>
    </xf>
    <xf numFmtId="0" fontId="7" fillId="0" borderId="5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wrapText="1"/>
    </xf>
    <xf numFmtId="0" fontId="15" fillId="3" borderId="2" xfId="0" applyNumberFormat="1" applyFont="1" applyFill="1" applyBorder="1" applyAlignment="1">
      <alignment horizontal="center" vertical="center"/>
    </xf>
    <xf numFmtId="0" fontId="15" fillId="3" borderId="5" xfId="2" applyNumberFormat="1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1" fontId="15" fillId="2" borderId="2" xfId="3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/>
    </xf>
    <xf numFmtId="165" fontId="15" fillId="3" borderId="5" xfId="3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3" borderId="3" xfId="0" applyNumberFormat="1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/>
    </xf>
    <xf numFmtId="165" fontId="15" fillId="3" borderId="2" xfId="3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3" borderId="2" xfId="3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165" fontId="15" fillId="2" borderId="2" xfId="3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4" borderId="5" xfId="3" applyNumberFormat="1" applyFont="1" applyFill="1" applyBorder="1" applyAlignment="1">
      <alignment horizontal="center" vertical="center" wrapText="1"/>
    </xf>
    <xf numFmtId="165" fontId="15" fillId="0" borderId="5" xfId="3" applyFont="1" applyBorder="1" applyAlignment="1">
      <alignment horizontal="center" vertical="center" wrapText="1"/>
    </xf>
    <xf numFmtId="1" fontId="15" fillId="4" borderId="2" xfId="4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7" fillId="0" borderId="2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6" fillId="0" borderId="3" xfId="0" applyNumberFormat="1" applyFont="1" applyBorder="1" applyAlignment="1">
      <alignment horizontal="left" vertical="center" wrapText="1"/>
    </xf>
    <xf numFmtId="0" fontId="16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1" fontId="15" fillId="2" borderId="0" xfId="3" applyNumberFormat="1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5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3" xfId="0" applyNumberFormat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8" xfId="1" applyNumberFormat="1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left" vertical="center" wrapText="1"/>
    </xf>
    <xf numFmtId="0" fontId="14" fillId="0" borderId="8" xfId="0" applyNumberFormat="1" applyFont="1" applyFill="1" applyBorder="1" applyAlignment="1">
      <alignment horizontal="left" vertical="center" wrapText="1"/>
    </xf>
    <xf numFmtId="0" fontId="14" fillId="0" borderId="8" xfId="0" applyNumberFormat="1" applyFont="1" applyFill="1" applyBorder="1" applyAlignment="1">
      <alignment horizontal="left" vertical="center"/>
    </xf>
    <xf numFmtId="0" fontId="0" fillId="0" borderId="8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18" fillId="0" borderId="10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2" fillId="0" borderId="10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5" fillId="3" borderId="5" xfId="3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vertical="center" wrapText="1"/>
    </xf>
    <xf numFmtId="0" fontId="11" fillId="2" borderId="9" xfId="0" applyNumberFormat="1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 wrapText="1"/>
    </xf>
    <xf numFmtId="0" fontId="7" fillId="0" borderId="4" xfId="1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left" vertical="center" wrapText="1"/>
    </xf>
    <xf numFmtId="0" fontId="14" fillId="0" borderId="4" xfId="0" applyNumberFormat="1" applyFont="1" applyFill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3" xfId="0" applyNumberFormat="1" applyFill="1" applyBorder="1" applyAlignment="1">
      <alignment vertical="center" wrapText="1"/>
    </xf>
    <xf numFmtId="0" fontId="7" fillId="0" borderId="4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Border="1"/>
    <xf numFmtId="0" fontId="14" fillId="0" borderId="5" xfId="0" applyFont="1" applyBorder="1"/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164" fontId="7" fillId="0" borderId="3" xfId="1" applyFont="1" applyBorder="1" applyAlignment="1">
      <alignment horizontal="left" vertical="center"/>
    </xf>
    <xf numFmtId="164" fontId="7" fillId="0" borderId="4" xfId="1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left" vertical="center"/>
    </xf>
    <xf numFmtId="14" fontId="7" fillId="0" borderId="4" xfId="0" applyNumberFormat="1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0" fillId="0" borderId="2" xfId="0" applyFont="1" applyFill="1" applyBorder="1" applyAlignment="1">
      <alignment horizontal="left" vertical="center" wrapText="1"/>
    </xf>
    <xf numFmtId="164" fontId="7" fillId="0" borderId="2" xfId="1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14" fontId="7" fillId="0" borderId="2" xfId="0" applyNumberFormat="1" applyFont="1" applyBorder="1" applyAlignment="1">
      <alignment horizontal="left" vertical="center"/>
    </xf>
    <xf numFmtId="2" fontId="7" fillId="0" borderId="3" xfId="1" applyNumberFormat="1" applyFont="1" applyBorder="1" applyAlignment="1">
      <alignment horizontal="left" vertical="center"/>
    </xf>
    <xf numFmtId="2" fontId="7" fillId="0" borderId="4" xfId="1" applyNumberFormat="1" applyFont="1" applyBorder="1" applyAlignment="1">
      <alignment horizontal="left" vertical="center"/>
    </xf>
    <xf numFmtId="2" fontId="7" fillId="0" borderId="5" xfId="1" applyNumberFormat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66" fontId="7" fillId="0" borderId="3" xfId="1" applyNumberFormat="1" applyFont="1" applyBorder="1" applyAlignment="1">
      <alignment horizontal="left" vertical="center"/>
    </xf>
    <xf numFmtId="166" fontId="7" fillId="0" borderId="4" xfId="1" applyNumberFormat="1" applyFont="1" applyBorder="1" applyAlignment="1">
      <alignment horizontal="left" vertical="center"/>
    </xf>
    <xf numFmtId="166" fontId="7" fillId="0" borderId="5" xfId="1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9" fillId="0" borderId="3" xfId="1" applyFont="1" applyFill="1" applyBorder="1" applyAlignment="1">
      <alignment horizontal="left" vertical="center" wrapText="1"/>
    </xf>
    <xf numFmtId="164" fontId="9" fillId="0" borderId="4" xfId="1" applyFont="1" applyFill="1" applyBorder="1" applyAlignment="1">
      <alignment horizontal="left" vertical="center" wrapText="1"/>
    </xf>
    <xf numFmtId="164" fontId="9" fillId="0" borderId="5" xfId="1" applyFont="1" applyFill="1" applyBorder="1" applyAlignment="1">
      <alignment horizontal="left" vertical="center" wrapText="1"/>
    </xf>
    <xf numFmtId="164" fontId="9" fillId="0" borderId="2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7">
    <cellStyle name="Comma" xfId="1" builtinId="3"/>
    <cellStyle name="Currency" xfId="2" builtinId="4"/>
    <cellStyle name="Currency 12" xfId="5"/>
    <cellStyle name="Currency 2" xfId="3"/>
    <cellStyle name="Currency 3" xfId="4"/>
    <cellStyle name="Normal" xfId="0" builtinId="0"/>
    <cellStyle name="Normal 2" xfId="6"/>
  </cellStyles>
  <dxfs count="6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5"/>
  <sheetViews>
    <sheetView tabSelected="1" view="pageBreakPreview" topLeftCell="B1" zoomScaleNormal="100" zoomScaleSheetLayoutView="100" workbookViewId="0">
      <pane xSplit="4" ySplit="5" topLeftCell="F87" activePane="bottomRight" state="frozen"/>
      <selection activeCell="B1" sqref="B1"/>
      <selection pane="topRight" activeCell="F1" sqref="F1"/>
      <selection pane="bottomLeft" activeCell="B6" sqref="B6"/>
      <selection pane="bottomRight" activeCell="E9" sqref="E9:E11"/>
    </sheetView>
  </sheetViews>
  <sheetFormatPr defaultRowHeight="15"/>
  <cols>
    <col min="1" max="1" width="0" style="1" hidden="1" customWidth="1"/>
    <col min="2" max="2" width="4.5703125" style="17" customWidth="1"/>
    <col min="3" max="3" width="5.42578125" style="17" customWidth="1"/>
    <col min="4" max="4" width="11" style="36" customWidth="1"/>
    <col min="5" max="5" width="16.7109375" style="164" customWidth="1"/>
    <col min="6" max="6" width="3.5703125" style="164" customWidth="1"/>
    <col min="7" max="7" width="20" style="164" customWidth="1"/>
    <col min="8" max="8" width="21" style="17" hidden="1" customWidth="1"/>
    <col min="9" max="9" width="16.28515625" style="17" hidden="1" customWidth="1"/>
    <col min="10" max="19" width="3.7109375" style="17" customWidth="1"/>
    <col min="20" max="20" width="4.140625" style="17" customWidth="1"/>
    <col min="21" max="21" width="3.7109375" style="17" customWidth="1"/>
    <col min="22" max="22" width="3.85546875" style="17" customWidth="1"/>
    <col min="23" max="23" width="3.7109375" style="17" customWidth="1"/>
    <col min="24" max="24" width="10.7109375" style="164" customWidth="1"/>
    <col min="25" max="25" width="7.140625" style="17" hidden="1" customWidth="1"/>
    <col min="26" max="26" width="10.42578125" style="17" bestFit="1" customWidth="1"/>
    <col min="27" max="27" width="12.42578125" style="17" hidden="1" customWidth="1"/>
    <col min="28" max="28" width="8.85546875" style="17" hidden="1" customWidth="1"/>
    <col min="29" max="29" width="11.140625" style="17" hidden="1" customWidth="1"/>
    <col min="30" max="30" width="0" style="1" hidden="1" customWidth="1"/>
    <col min="31" max="16384" width="9.140625" style="1"/>
  </cols>
  <sheetData>
    <row r="1" spans="1:29" ht="20.25">
      <c r="B1" s="1"/>
      <c r="C1" s="224" t="s">
        <v>0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1:29" s="2" customFormat="1" ht="18" customHeight="1">
      <c r="C2" s="225" t="s">
        <v>382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6"/>
      <c r="Z2" s="226"/>
      <c r="AA2" s="226"/>
      <c r="AB2" s="226"/>
      <c r="AC2" s="226"/>
    </row>
    <row r="3" spans="1:29" s="2" customFormat="1" ht="18" customHeight="1">
      <c r="A3" s="227" t="s">
        <v>1</v>
      </c>
      <c r="B3" s="223" t="s">
        <v>2</v>
      </c>
      <c r="C3" s="223" t="s">
        <v>3</v>
      </c>
      <c r="D3" s="228" t="s">
        <v>4</v>
      </c>
      <c r="E3" s="223" t="s">
        <v>383</v>
      </c>
      <c r="F3" s="223" t="s">
        <v>368</v>
      </c>
      <c r="G3" s="223" t="s">
        <v>6</v>
      </c>
      <c r="H3" s="223" t="s">
        <v>7</v>
      </c>
      <c r="I3" s="223" t="s">
        <v>9</v>
      </c>
      <c r="J3" s="223" t="s">
        <v>10</v>
      </c>
      <c r="K3" s="223" t="s">
        <v>11</v>
      </c>
      <c r="L3" s="223" t="s">
        <v>12</v>
      </c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189" t="s">
        <v>36</v>
      </c>
      <c r="Z3" s="189" t="s">
        <v>43</v>
      </c>
      <c r="AA3" s="4"/>
      <c r="AB3" s="4"/>
      <c r="AC3" s="3"/>
    </row>
    <row r="4" spans="1:29" s="5" customFormat="1" ht="37.5" customHeight="1">
      <c r="A4" s="227"/>
      <c r="B4" s="223"/>
      <c r="C4" s="223"/>
      <c r="D4" s="228"/>
      <c r="E4" s="223"/>
      <c r="F4" s="223"/>
      <c r="G4" s="223"/>
      <c r="H4" s="223"/>
      <c r="I4" s="223"/>
      <c r="J4" s="223"/>
      <c r="K4" s="223"/>
      <c r="L4" s="223" t="s">
        <v>27</v>
      </c>
      <c r="M4" s="223" t="s">
        <v>28</v>
      </c>
      <c r="N4" s="223" t="s">
        <v>29</v>
      </c>
      <c r="O4" s="223" t="s">
        <v>30</v>
      </c>
      <c r="P4" s="189" t="s">
        <v>31</v>
      </c>
      <c r="Q4" s="189"/>
      <c r="R4" s="189" t="s">
        <v>32</v>
      </c>
      <c r="S4" s="189"/>
      <c r="T4" s="189" t="s">
        <v>33</v>
      </c>
      <c r="U4" s="189"/>
      <c r="V4" s="189" t="s">
        <v>34</v>
      </c>
      <c r="W4" s="189" t="s">
        <v>35</v>
      </c>
      <c r="X4" s="189"/>
      <c r="Y4" s="183"/>
      <c r="Z4" s="189"/>
      <c r="AA4" s="221" t="s">
        <v>38</v>
      </c>
      <c r="AB4" s="222" t="s">
        <v>39</v>
      </c>
      <c r="AC4" s="219" t="s">
        <v>40</v>
      </c>
    </row>
    <row r="5" spans="1:29" s="6" customFormat="1" ht="26.25" customHeight="1">
      <c r="A5" s="227"/>
      <c r="B5" s="223"/>
      <c r="C5" s="223"/>
      <c r="D5" s="228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174" t="s">
        <v>41</v>
      </c>
      <c r="Q5" s="174" t="s">
        <v>42</v>
      </c>
      <c r="R5" s="174" t="s">
        <v>41</v>
      </c>
      <c r="S5" s="174" t="s">
        <v>42</v>
      </c>
      <c r="T5" s="174" t="s">
        <v>41</v>
      </c>
      <c r="U5" s="174" t="s">
        <v>42</v>
      </c>
      <c r="V5" s="189"/>
      <c r="W5" s="189"/>
      <c r="X5" s="189"/>
      <c r="Y5" s="184" t="s">
        <v>37</v>
      </c>
      <c r="Z5" s="189"/>
      <c r="AA5" s="221"/>
      <c r="AB5" s="222"/>
      <c r="AC5" s="220"/>
    </row>
    <row r="6" spans="1:29" ht="24.95" customHeight="1">
      <c r="B6" s="201">
        <v>1</v>
      </c>
      <c r="C6" s="201" t="str">
        <f>CONCATENATE("D-",B6)</f>
        <v>D-1</v>
      </c>
      <c r="D6" s="204" t="s">
        <v>44</v>
      </c>
      <c r="E6" s="207" t="s">
        <v>45</v>
      </c>
      <c r="F6" s="7">
        <v>1</v>
      </c>
      <c r="G6" s="8" t="s">
        <v>46</v>
      </c>
      <c r="H6" s="210" t="s">
        <v>47</v>
      </c>
      <c r="I6" s="210" t="s">
        <v>49</v>
      </c>
      <c r="J6" s="25"/>
      <c r="K6" s="172"/>
      <c r="L6" s="9"/>
      <c r="M6" s="46"/>
      <c r="N6" s="46"/>
      <c r="O6" s="46"/>
      <c r="P6" s="46"/>
      <c r="Q6" s="46"/>
      <c r="R6" s="46"/>
      <c r="S6" s="46"/>
      <c r="T6" s="46"/>
      <c r="U6" s="46">
        <v>1</v>
      </c>
      <c r="V6" s="50"/>
      <c r="W6" s="50"/>
      <c r="X6" s="28"/>
      <c r="Y6" s="93" t="s">
        <v>50</v>
      </c>
      <c r="Z6" s="94" t="s">
        <v>51</v>
      </c>
    </row>
    <row r="7" spans="1:29" ht="24.95" customHeight="1">
      <c r="B7" s="202"/>
      <c r="C7" s="202"/>
      <c r="D7" s="205"/>
      <c r="E7" s="208"/>
      <c r="F7" s="7">
        <v>2</v>
      </c>
      <c r="G7" s="8" t="s">
        <v>52</v>
      </c>
      <c r="H7" s="211"/>
      <c r="I7" s="211"/>
      <c r="J7" s="25"/>
      <c r="K7" s="172"/>
      <c r="L7" s="9"/>
      <c r="M7" s="46"/>
      <c r="N7" s="46"/>
      <c r="O7" s="46"/>
      <c r="P7" s="46"/>
      <c r="Q7" s="46">
        <v>1</v>
      </c>
      <c r="R7" s="50"/>
      <c r="S7" s="50"/>
      <c r="T7" s="52"/>
      <c r="U7" s="50"/>
      <c r="V7" s="50"/>
      <c r="W7" s="50"/>
      <c r="X7" s="28"/>
      <c r="Y7" s="93" t="s">
        <v>50</v>
      </c>
      <c r="Z7" s="94" t="s">
        <v>51</v>
      </c>
    </row>
    <row r="8" spans="1:29" ht="24.95" customHeight="1">
      <c r="B8" s="203"/>
      <c r="C8" s="202"/>
      <c r="D8" s="205"/>
      <c r="E8" s="208"/>
      <c r="F8" s="7">
        <v>3</v>
      </c>
      <c r="G8" s="8" t="s">
        <v>53</v>
      </c>
      <c r="H8" s="211"/>
      <c r="I8" s="211"/>
      <c r="J8" s="25"/>
      <c r="K8" s="172"/>
      <c r="L8" s="9"/>
      <c r="M8" s="46"/>
      <c r="N8" s="46"/>
      <c r="O8" s="46"/>
      <c r="P8" s="46"/>
      <c r="Q8" s="46"/>
      <c r="R8" s="46">
        <v>1</v>
      </c>
      <c r="S8" s="50"/>
      <c r="T8" s="52"/>
      <c r="U8" s="50"/>
      <c r="V8" s="50"/>
      <c r="W8" s="50"/>
      <c r="X8" s="28"/>
      <c r="Y8" s="95" t="s">
        <v>50</v>
      </c>
      <c r="Z8" s="96" t="s">
        <v>51</v>
      </c>
    </row>
    <row r="9" spans="1:29" ht="24.95" customHeight="1">
      <c r="B9" s="201">
        <v>2</v>
      </c>
      <c r="C9" s="201" t="s">
        <v>54</v>
      </c>
      <c r="D9" s="204" t="s">
        <v>55</v>
      </c>
      <c r="E9" s="207" t="s">
        <v>56</v>
      </c>
      <c r="F9" s="7">
        <v>1</v>
      </c>
      <c r="G9" s="8" t="s">
        <v>46</v>
      </c>
      <c r="H9" s="210" t="s">
        <v>57</v>
      </c>
      <c r="I9" s="210" t="s">
        <v>61</v>
      </c>
      <c r="J9" s="25"/>
      <c r="K9" s="172"/>
      <c r="L9" s="9"/>
      <c r="M9" s="46"/>
      <c r="N9" s="46">
        <v>1</v>
      </c>
      <c r="O9" s="50"/>
      <c r="P9" s="50"/>
      <c r="Q9" s="50"/>
      <c r="R9" s="50"/>
      <c r="S9" s="50"/>
      <c r="T9" s="52"/>
      <c r="U9" s="50"/>
      <c r="V9" s="50"/>
      <c r="W9" s="50"/>
      <c r="X9" s="28"/>
      <c r="Y9" s="93" t="s">
        <v>50</v>
      </c>
      <c r="Z9" s="96" t="s">
        <v>62</v>
      </c>
    </row>
    <row r="10" spans="1:29" ht="24.95" customHeight="1">
      <c r="B10" s="202"/>
      <c r="C10" s="202"/>
      <c r="D10" s="205"/>
      <c r="E10" s="208"/>
      <c r="F10" s="7">
        <v>2</v>
      </c>
      <c r="G10" s="8" t="s">
        <v>52</v>
      </c>
      <c r="H10" s="211"/>
      <c r="I10" s="211"/>
      <c r="J10" s="25"/>
      <c r="K10" s="172"/>
      <c r="L10" s="9"/>
      <c r="M10" s="47"/>
      <c r="N10" s="48">
        <v>1</v>
      </c>
      <c r="O10" s="50"/>
      <c r="P10" s="50"/>
      <c r="Q10" s="50"/>
      <c r="R10" s="50"/>
      <c r="S10" s="50"/>
      <c r="T10" s="52"/>
      <c r="U10" s="50"/>
      <c r="V10" s="50"/>
      <c r="W10" s="50"/>
      <c r="X10" s="28"/>
      <c r="Y10" s="93" t="s">
        <v>50</v>
      </c>
      <c r="Z10" s="96" t="s">
        <v>62</v>
      </c>
    </row>
    <row r="11" spans="1:29" ht="24.95" customHeight="1">
      <c r="B11" s="203"/>
      <c r="C11" s="203"/>
      <c r="D11" s="206"/>
      <c r="E11" s="209"/>
      <c r="F11" s="7">
        <v>3</v>
      </c>
      <c r="G11" s="8" t="s">
        <v>53</v>
      </c>
      <c r="H11" s="212"/>
      <c r="I11" s="212"/>
      <c r="J11" s="25"/>
      <c r="K11" s="172"/>
      <c r="L11" s="9"/>
      <c r="M11" s="47"/>
      <c r="N11" s="48">
        <v>1</v>
      </c>
      <c r="O11" s="50"/>
      <c r="P11" s="50"/>
      <c r="Q11" s="50"/>
      <c r="R11" s="50"/>
      <c r="S11" s="50"/>
      <c r="T11" s="52"/>
      <c r="U11" s="50"/>
      <c r="V11" s="50"/>
      <c r="W11" s="50"/>
      <c r="X11" s="28"/>
      <c r="Y11" s="93" t="s">
        <v>50</v>
      </c>
      <c r="Z11" s="96" t="s">
        <v>62</v>
      </c>
    </row>
    <row r="12" spans="1:29" ht="24.95" customHeight="1">
      <c r="B12" s="201">
        <v>3</v>
      </c>
      <c r="C12" s="201" t="s">
        <v>63</v>
      </c>
      <c r="D12" s="204" t="s">
        <v>64</v>
      </c>
      <c r="E12" s="207" t="s">
        <v>65</v>
      </c>
      <c r="F12" s="7">
        <v>1</v>
      </c>
      <c r="G12" s="8" t="s">
        <v>46</v>
      </c>
      <c r="H12" s="210" t="s">
        <v>57</v>
      </c>
      <c r="I12" s="210" t="s">
        <v>67</v>
      </c>
      <c r="J12" s="172"/>
      <c r="K12" s="172"/>
      <c r="L12" s="9"/>
      <c r="M12" s="49"/>
      <c r="N12" s="49">
        <v>1</v>
      </c>
      <c r="O12" s="50"/>
      <c r="P12" s="50"/>
      <c r="Q12" s="50"/>
      <c r="R12" s="50"/>
      <c r="S12" s="50"/>
      <c r="T12" s="52"/>
      <c r="U12" s="50"/>
      <c r="V12" s="50"/>
      <c r="W12" s="50"/>
      <c r="X12" s="28"/>
      <c r="Y12" s="93" t="s">
        <v>50</v>
      </c>
      <c r="Z12" s="96" t="s">
        <v>62</v>
      </c>
    </row>
    <row r="13" spans="1:29" ht="24.95" customHeight="1">
      <c r="B13" s="202"/>
      <c r="C13" s="202"/>
      <c r="D13" s="205"/>
      <c r="E13" s="208"/>
      <c r="F13" s="7">
        <v>2</v>
      </c>
      <c r="G13" s="8" t="s">
        <v>52</v>
      </c>
      <c r="H13" s="211"/>
      <c r="I13" s="211"/>
      <c r="J13" s="172"/>
      <c r="K13" s="172"/>
      <c r="L13" s="9"/>
      <c r="M13" s="49"/>
      <c r="N13" s="49"/>
      <c r="O13" s="49"/>
      <c r="P13" s="49"/>
      <c r="Q13" s="49">
        <v>1</v>
      </c>
      <c r="R13" s="50"/>
      <c r="S13" s="50"/>
      <c r="T13" s="52"/>
      <c r="U13" s="50"/>
      <c r="V13" s="50"/>
      <c r="W13" s="50"/>
      <c r="X13" s="28"/>
      <c r="Y13" s="93" t="s">
        <v>50</v>
      </c>
      <c r="Z13" s="96" t="s">
        <v>62</v>
      </c>
    </row>
    <row r="14" spans="1:29" ht="24.95" customHeight="1">
      <c r="B14" s="203"/>
      <c r="C14" s="203"/>
      <c r="D14" s="206"/>
      <c r="E14" s="209"/>
      <c r="F14" s="7">
        <v>3</v>
      </c>
      <c r="G14" s="8" t="s">
        <v>53</v>
      </c>
      <c r="H14" s="212"/>
      <c r="I14" s="212"/>
      <c r="J14" s="172"/>
      <c r="K14" s="172"/>
      <c r="L14" s="9"/>
      <c r="M14" s="49"/>
      <c r="N14" s="49"/>
      <c r="O14" s="49"/>
      <c r="P14" s="49">
        <v>1</v>
      </c>
      <c r="Q14" s="50"/>
      <c r="R14" s="50"/>
      <c r="S14" s="50"/>
      <c r="T14" s="52"/>
      <c r="U14" s="50"/>
      <c r="V14" s="50"/>
      <c r="W14" s="50"/>
      <c r="X14" s="28"/>
      <c r="Y14" s="93" t="s">
        <v>50</v>
      </c>
      <c r="Z14" s="96" t="s">
        <v>62</v>
      </c>
    </row>
    <row r="15" spans="1:29" ht="24.95" customHeight="1">
      <c r="B15" s="201">
        <v>4</v>
      </c>
      <c r="C15" s="201" t="s">
        <v>68</v>
      </c>
      <c r="D15" s="204" t="s">
        <v>69</v>
      </c>
      <c r="E15" s="207" t="s">
        <v>70</v>
      </c>
      <c r="F15" s="7">
        <v>1</v>
      </c>
      <c r="G15" s="8" t="s">
        <v>46</v>
      </c>
      <c r="H15" s="210" t="s">
        <v>71</v>
      </c>
      <c r="I15" s="210" t="s">
        <v>73</v>
      </c>
      <c r="J15" s="172"/>
      <c r="K15" s="172"/>
      <c r="L15" s="9"/>
      <c r="M15" s="81"/>
      <c r="N15" s="55"/>
      <c r="O15" s="55"/>
      <c r="P15" s="55"/>
      <c r="Q15" s="55"/>
      <c r="R15" s="55"/>
      <c r="S15" s="55"/>
      <c r="T15" s="53"/>
      <c r="U15" s="53"/>
      <c r="V15" s="53">
        <v>1</v>
      </c>
      <c r="W15" s="50"/>
      <c r="X15" s="28"/>
      <c r="Y15" s="93" t="s">
        <v>50</v>
      </c>
      <c r="Z15" s="96" t="s">
        <v>74</v>
      </c>
    </row>
    <row r="16" spans="1:29" ht="24.95" customHeight="1">
      <c r="B16" s="202"/>
      <c r="C16" s="202"/>
      <c r="D16" s="205"/>
      <c r="E16" s="208"/>
      <c r="F16" s="7">
        <v>2</v>
      </c>
      <c r="G16" s="8" t="s">
        <v>52</v>
      </c>
      <c r="H16" s="211"/>
      <c r="I16" s="211"/>
      <c r="J16" s="172"/>
      <c r="K16" s="172"/>
      <c r="L16" s="9"/>
      <c r="M16" s="81"/>
      <c r="N16" s="55"/>
      <c r="O16" s="55"/>
      <c r="P16" s="55"/>
      <c r="Q16" s="55"/>
      <c r="R16" s="55"/>
      <c r="S16" s="55"/>
      <c r="T16" s="53"/>
      <c r="U16" s="55"/>
      <c r="V16" s="55">
        <v>1</v>
      </c>
      <c r="W16" s="50"/>
      <c r="X16" s="28"/>
      <c r="Y16" s="93" t="s">
        <v>50</v>
      </c>
      <c r="Z16" s="96" t="s">
        <v>74</v>
      </c>
    </row>
    <row r="17" spans="2:26" ht="24.95" customHeight="1">
      <c r="B17" s="203"/>
      <c r="C17" s="203"/>
      <c r="D17" s="206"/>
      <c r="E17" s="209"/>
      <c r="F17" s="7">
        <v>3</v>
      </c>
      <c r="G17" s="8" t="s">
        <v>53</v>
      </c>
      <c r="H17" s="212"/>
      <c r="I17" s="212"/>
      <c r="J17" s="172"/>
      <c r="K17" s="172"/>
      <c r="L17" s="9"/>
      <c r="M17" s="81"/>
      <c r="N17" s="55"/>
      <c r="O17" s="55"/>
      <c r="P17" s="55"/>
      <c r="Q17" s="55"/>
      <c r="R17" s="55"/>
      <c r="S17" s="55"/>
      <c r="T17" s="53"/>
      <c r="U17" s="55"/>
      <c r="V17" s="55">
        <v>1</v>
      </c>
      <c r="W17" s="50"/>
      <c r="X17" s="28"/>
      <c r="Y17" s="93" t="s">
        <v>50</v>
      </c>
      <c r="Z17" s="96" t="s">
        <v>74</v>
      </c>
    </row>
    <row r="18" spans="2:26" ht="24.95" customHeight="1">
      <c r="B18" s="201">
        <v>5</v>
      </c>
      <c r="C18" s="201" t="s">
        <v>75</v>
      </c>
      <c r="D18" s="204" t="s">
        <v>76</v>
      </c>
      <c r="E18" s="207" t="s">
        <v>77</v>
      </c>
      <c r="F18" s="7">
        <v>1</v>
      </c>
      <c r="G18" s="8" t="s">
        <v>46</v>
      </c>
      <c r="H18" s="210" t="s">
        <v>78</v>
      </c>
      <c r="I18" s="210" t="s">
        <v>79</v>
      </c>
      <c r="J18" s="172"/>
      <c r="K18" s="172"/>
      <c r="L18" s="10"/>
      <c r="M18" s="68"/>
      <c r="N18" s="68"/>
      <c r="O18" s="68">
        <v>1</v>
      </c>
      <c r="P18" s="56"/>
      <c r="Q18" s="56"/>
      <c r="R18" s="56"/>
      <c r="S18" s="56"/>
      <c r="T18" s="52"/>
      <c r="U18" s="50"/>
      <c r="V18" s="50"/>
      <c r="W18" s="50"/>
      <c r="X18" s="28"/>
      <c r="Y18" s="93" t="s">
        <v>50</v>
      </c>
      <c r="Z18" s="96" t="s">
        <v>80</v>
      </c>
    </row>
    <row r="19" spans="2:26" ht="24.95" customHeight="1">
      <c r="B19" s="202"/>
      <c r="C19" s="202"/>
      <c r="D19" s="205"/>
      <c r="E19" s="208"/>
      <c r="F19" s="7">
        <v>2</v>
      </c>
      <c r="G19" s="8" t="s">
        <v>52</v>
      </c>
      <c r="H19" s="211"/>
      <c r="I19" s="211"/>
      <c r="J19" s="172"/>
      <c r="K19" s="172"/>
      <c r="L19" s="10"/>
      <c r="M19" s="68"/>
      <c r="N19" s="68"/>
      <c r="O19" s="68"/>
      <c r="P19" s="68"/>
      <c r="Q19" s="68"/>
      <c r="R19" s="68"/>
      <c r="S19" s="68">
        <v>1</v>
      </c>
      <c r="T19" s="52"/>
      <c r="U19" s="50"/>
      <c r="V19" s="50"/>
      <c r="W19" s="50"/>
      <c r="X19" s="28"/>
      <c r="Y19" s="93" t="s">
        <v>50</v>
      </c>
      <c r="Z19" s="96" t="s">
        <v>80</v>
      </c>
    </row>
    <row r="20" spans="2:26" ht="24.95" customHeight="1">
      <c r="B20" s="202"/>
      <c r="C20" s="202"/>
      <c r="D20" s="205"/>
      <c r="E20" s="208"/>
      <c r="F20" s="7">
        <v>3</v>
      </c>
      <c r="G20" s="8" t="s">
        <v>53</v>
      </c>
      <c r="H20" s="211"/>
      <c r="I20" s="211"/>
      <c r="J20" s="172"/>
      <c r="K20" s="172"/>
      <c r="L20" s="10"/>
      <c r="M20" s="68"/>
      <c r="N20" s="68"/>
      <c r="O20" s="68"/>
      <c r="P20" s="68"/>
      <c r="Q20" s="68"/>
      <c r="R20" s="68"/>
      <c r="S20" s="68">
        <v>1</v>
      </c>
      <c r="T20" s="52"/>
      <c r="U20" s="50"/>
      <c r="V20" s="50"/>
      <c r="W20" s="50"/>
      <c r="X20" s="28"/>
      <c r="Y20" s="93" t="s">
        <v>50</v>
      </c>
      <c r="Z20" s="96" t="s">
        <v>80</v>
      </c>
    </row>
    <row r="21" spans="2:26" ht="24.95" customHeight="1">
      <c r="B21" s="203"/>
      <c r="C21" s="203"/>
      <c r="D21" s="206"/>
      <c r="E21" s="209"/>
      <c r="F21" s="11">
        <v>4</v>
      </c>
      <c r="G21" s="165" t="s">
        <v>81</v>
      </c>
      <c r="H21" s="212"/>
      <c r="I21" s="212"/>
      <c r="J21" s="172"/>
      <c r="K21" s="172"/>
      <c r="L21" s="10"/>
      <c r="M21" s="68"/>
      <c r="N21" s="68"/>
      <c r="O21" s="68"/>
      <c r="P21" s="68"/>
      <c r="Q21" s="68">
        <v>1</v>
      </c>
      <c r="R21" s="51" t="s">
        <v>82</v>
      </c>
      <c r="S21" s="51" t="s">
        <v>82</v>
      </c>
      <c r="T21" s="51" t="s">
        <v>82</v>
      </c>
      <c r="U21" s="51" t="s">
        <v>82</v>
      </c>
      <c r="V21" s="50"/>
      <c r="W21" s="50"/>
      <c r="X21" s="28"/>
      <c r="Y21" s="93" t="s">
        <v>50</v>
      </c>
      <c r="Z21" s="96" t="s">
        <v>80</v>
      </c>
    </row>
    <row r="22" spans="2:26" ht="24.95" customHeight="1">
      <c r="B22" s="201">
        <v>6</v>
      </c>
      <c r="C22" s="201" t="s">
        <v>83</v>
      </c>
      <c r="D22" s="204" t="s">
        <v>84</v>
      </c>
      <c r="E22" s="207" t="s">
        <v>85</v>
      </c>
      <c r="F22" s="7">
        <v>1</v>
      </c>
      <c r="G22" s="8" t="s">
        <v>46</v>
      </c>
      <c r="H22" s="210" t="s">
        <v>86</v>
      </c>
      <c r="I22" s="210" t="s">
        <v>89</v>
      </c>
      <c r="J22" s="172"/>
      <c r="K22" s="172"/>
      <c r="L22" s="9"/>
      <c r="M22" s="82"/>
      <c r="N22" s="68"/>
      <c r="O22" s="68"/>
      <c r="P22" s="68"/>
      <c r="Q22" s="68"/>
      <c r="R22" s="68"/>
      <c r="S22" s="68"/>
      <c r="T22" s="83" t="s">
        <v>82</v>
      </c>
      <c r="U22" s="83" t="s">
        <v>82</v>
      </c>
      <c r="V22" s="68"/>
      <c r="W22" s="68">
        <v>1</v>
      </c>
      <c r="X22" s="123" t="s">
        <v>369</v>
      </c>
      <c r="Y22" s="93" t="s">
        <v>50</v>
      </c>
      <c r="Z22" s="96" t="s">
        <v>74</v>
      </c>
    </row>
    <row r="23" spans="2:26" ht="24.95" customHeight="1">
      <c r="B23" s="202"/>
      <c r="C23" s="202"/>
      <c r="D23" s="205"/>
      <c r="E23" s="208"/>
      <c r="F23" s="7">
        <v>2</v>
      </c>
      <c r="G23" s="8" t="s">
        <v>52</v>
      </c>
      <c r="H23" s="211"/>
      <c r="I23" s="211"/>
      <c r="J23" s="172"/>
      <c r="K23" s="172"/>
      <c r="L23" s="9"/>
      <c r="M23" s="82"/>
      <c r="N23" s="68"/>
      <c r="O23" s="68"/>
      <c r="P23" s="68"/>
      <c r="Q23" s="68"/>
      <c r="R23" s="68"/>
      <c r="S23" s="68"/>
      <c r="T23" s="60"/>
      <c r="U23" s="68"/>
      <c r="V23" s="68"/>
      <c r="W23" s="68">
        <v>1</v>
      </c>
      <c r="X23" s="123" t="s">
        <v>369</v>
      </c>
      <c r="Y23" s="93" t="s">
        <v>50</v>
      </c>
      <c r="Z23" s="96" t="s">
        <v>74</v>
      </c>
    </row>
    <row r="24" spans="2:26" ht="24.95" customHeight="1">
      <c r="B24" s="203"/>
      <c r="C24" s="203"/>
      <c r="D24" s="206"/>
      <c r="E24" s="209"/>
      <c r="F24" s="7">
        <v>3</v>
      </c>
      <c r="G24" s="8" t="s">
        <v>53</v>
      </c>
      <c r="H24" s="212"/>
      <c r="I24" s="212"/>
      <c r="J24" s="172"/>
      <c r="K24" s="172"/>
      <c r="L24" s="9"/>
      <c r="M24" s="82"/>
      <c r="N24" s="68"/>
      <c r="O24" s="68"/>
      <c r="P24" s="68"/>
      <c r="Q24" s="68"/>
      <c r="R24" s="68"/>
      <c r="S24" s="68"/>
      <c r="T24" s="60"/>
      <c r="U24" s="68"/>
      <c r="V24" s="68"/>
      <c r="W24" s="68">
        <v>1</v>
      </c>
      <c r="X24" s="123" t="s">
        <v>369</v>
      </c>
      <c r="Y24" s="93" t="s">
        <v>50</v>
      </c>
      <c r="Z24" s="96" t="s">
        <v>74</v>
      </c>
    </row>
    <row r="25" spans="2:26" ht="24.95" customHeight="1">
      <c r="B25" s="201">
        <v>7</v>
      </c>
      <c r="C25" s="201" t="s">
        <v>90</v>
      </c>
      <c r="D25" s="204" t="s">
        <v>91</v>
      </c>
      <c r="E25" s="207" t="s">
        <v>92</v>
      </c>
      <c r="F25" s="7">
        <v>1</v>
      </c>
      <c r="G25" s="8" t="s">
        <v>46</v>
      </c>
      <c r="H25" s="195" t="s">
        <v>93</v>
      </c>
      <c r="I25" s="210" t="s">
        <v>94</v>
      </c>
      <c r="J25" s="172"/>
      <c r="K25" s="172"/>
      <c r="L25" s="9"/>
      <c r="M25" s="46"/>
      <c r="N25" s="46"/>
      <c r="O25" s="46"/>
      <c r="P25" s="46"/>
      <c r="Q25" s="46"/>
      <c r="R25" s="46">
        <v>1</v>
      </c>
      <c r="S25" s="50"/>
      <c r="T25" s="52"/>
      <c r="U25" s="50"/>
      <c r="V25" s="50"/>
      <c r="W25" s="50"/>
      <c r="X25" s="28"/>
      <c r="Y25" s="93" t="s">
        <v>50</v>
      </c>
      <c r="Z25" s="96" t="s">
        <v>95</v>
      </c>
    </row>
    <row r="26" spans="2:26" ht="24.95" customHeight="1">
      <c r="B26" s="202"/>
      <c r="C26" s="202"/>
      <c r="D26" s="205"/>
      <c r="E26" s="208"/>
      <c r="F26" s="7">
        <v>2</v>
      </c>
      <c r="G26" s="8" t="s">
        <v>52</v>
      </c>
      <c r="H26" s="196"/>
      <c r="I26" s="211"/>
      <c r="J26" s="172"/>
      <c r="K26" s="172"/>
      <c r="L26" s="9"/>
      <c r="M26" s="46"/>
      <c r="N26" s="46"/>
      <c r="O26" s="46"/>
      <c r="P26" s="46"/>
      <c r="Q26" s="46"/>
      <c r="R26" s="46">
        <v>1</v>
      </c>
      <c r="S26" s="50"/>
      <c r="T26" s="52"/>
      <c r="U26" s="50"/>
      <c r="V26" s="50"/>
      <c r="W26" s="50"/>
      <c r="X26" s="29"/>
      <c r="Y26" s="93" t="s">
        <v>50</v>
      </c>
      <c r="Z26" s="96" t="s">
        <v>95</v>
      </c>
    </row>
    <row r="27" spans="2:26" ht="24.95" customHeight="1">
      <c r="B27" s="203"/>
      <c r="C27" s="203"/>
      <c r="D27" s="206"/>
      <c r="E27" s="209"/>
      <c r="F27" s="7">
        <v>3</v>
      </c>
      <c r="G27" s="8" t="s">
        <v>53</v>
      </c>
      <c r="H27" s="197"/>
      <c r="I27" s="212"/>
      <c r="J27" s="172"/>
      <c r="K27" s="172"/>
      <c r="L27" s="9"/>
      <c r="M27" s="46"/>
      <c r="N27" s="46"/>
      <c r="O27" s="46"/>
      <c r="P27" s="46"/>
      <c r="Q27" s="46"/>
      <c r="R27" s="46">
        <v>1</v>
      </c>
      <c r="S27" s="50"/>
      <c r="T27" s="52"/>
      <c r="U27" s="50"/>
      <c r="V27" s="50"/>
      <c r="W27" s="50"/>
      <c r="X27" s="29"/>
      <c r="Y27" s="93" t="s">
        <v>50</v>
      </c>
      <c r="Z27" s="96" t="s">
        <v>95</v>
      </c>
    </row>
    <row r="28" spans="2:26" ht="24.95" customHeight="1">
      <c r="B28" s="201">
        <v>8</v>
      </c>
      <c r="C28" s="201" t="s">
        <v>96</v>
      </c>
      <c r="D28" s="204" t="s">
        <v>97</v>
      </c>
      <c r="E28" s="207" t="s">
        <v>98</v>
      </c>
      <c r="F28" s="7">
        <v>1</v>
      </c>
      <c r="G28" s="8" t="s">
        <v>46</v>
      </c>
      <c r="H28" s="210" t="s">
        <v>99</v>
      </c>
      <c r="I28" s="210" t="s">
        <v>102</v>
      </c>
      <c r="J28" s="172"/>
      <c r="K28" s="172"/>
      <c r="L28" s="9"/>
      <c r="M28" s="46"/>
      <c r="N28" s="46"/>
      <c r="O28" s="46"/>
      <c r="P28" s="46"/>
      <c r="Q28" s="46"/>
      <c r="R28" s="46"/>
      <c r="S28" s="46"/>
      <c r="T28" s="53"/>
      <c r="U28" s="46"/>
      <c r="V28" s="46"/>
      <c r="W28" s="46">
        <v>1</v>
      </c>
      <c r="X28" s="29"/>
      <c r="Y28" s="93" t="s">
        <v>50</v>
      </c>
      <c r="Z28" s="96" t="s">
        <v>103</v>
      </c>
    </row>
    <row r="29" spans="2:26" ht="24.95" customHeight="1">
      <c r="B29" s="202"/>
      <c r="C29" s="202"/>
      <c r="D29" s="205"/>
      <c r="E29" s="208"/>
      <c r="F29" s="7">
        <v>2</v>
      </c>
      <c r="G29" s="8" t="s">
        <v>52</v>
      </c>
      <c r="H29" s="211"/>
      <c r="I29" s="211"/>
      <c r="J29" s="172"/>
      <c r="K29" s="172"/>
      <c r="L29" s="9"/>
      <c r="M29" s="46"/>
      <c r="N29" s="46"/>
      <c r="O29" s="46"/>
      <c r="P29" s="46"/>
      <c r="Q29" s="46"/>
      <c r="R29" s="46"/>
      <c r="S29" s="46"/>
      <c r="T29" s="53"/>
      <c r="U29" s="46"/>
      <c r="V29" s="46"/>
      <c r="W29" s="46">
        <v>1</v>
      </c>
      <c r="X29" s="29"/>
      <c r="Y29" s="93" t="s">
        <v>50</v>
      </c>
      <c r="Z29" s="96" t="s">
        <v>103</v>
      </c>
    </row>
    <row r="30" spans="2:26" ht="24.95" customHeight="1">
      <c r="B30" s="203"/>
      <c r="C30" s="203"/>
      <c r="D30" s="206"/>
      <c r="E30" s="209"/>
      <c r="F30" s="7">
        <v>3</v>
      </c>
      <c r="G30" s="8" t="s">
        <v>53</v>
      </c>
      <c r="H30" s="212"/>
      <c r="I30" s="212"/>
      <c r="J30" s="172"/>
      <c r="K30" s="172"/>
      <c r="L30" s="9"/>
      <c r="M30" s="46"/>
      <c r="N30" s="46"/>
      <c r="O30" s="46"/>
      <c r="P30" s="46"/>
      <c r="Q30" s="46"/>
      <c r="R30" s="46"/>
      <c r="S30" s="46"/>
      <c r="T30" s="53"/>
      <c r="U30" s="46"/>
      <c r="V30" s="46"/>
      <c r="W30" s="46">
        <v>1</v>
      </c>
      <c r="X30" s="29"/>
      <c r="Y30" s="93" t="s">
        <v>50</v>
      </c>
      <c r="Z30" s="96" t="s">
        <v>103</v>
      </c>
    </row>
    <row r="31" spans="2:26" ht="24.95" customHeight="1">
      <c r="B31" s="201">
        <v>9</v>
      </c>
      <c r="C31" s="201" t="s">
        <v>104</v>
      </c>
      <c r="D31" s="204" t="s">
        <v>95</v>
      </c>
      <c r="E31" s="207" t="s">
        <v>105</v>
      </c>
      <c r="F31" s="7">
        <v>1</v>
      </c>
      <c r="G31" s="8" t="s">
        <v>46</v>
      </c>
      <c r="H31" s="210" t="s">
        <v>99</v>
      </c>
      <c r="I31" s="210" t="s">
        <v>102</v>
      </c>
      <c r="J31" s="172"/>
      <c r="K31" s="172"/>
      <c r="L31" s="9"/>
      <c r="M31" s="46"/>
      <c r="N31" s="46"/>
      <c r="O31" s="46"/>
      <c r="P31" s="46"/>
      <c r="Q31" s="46"/>
      <c r="R31" s="46"/>
      <c r="S31" s="46"/>
      <c r="T31" s="53"/>
      <c r="U31" s="46"/>
      <c r="V31" s="46"/>
      <c r="W31" s="46">
        <v>1</v>
      </c>
      <c r="X31" s="29" t="s">
        <v>369</v>
      </c>
      <c r="Y31" s="93" t="s">
        <v>50</v>
      </c>
      <c r="Z31" s="96" t="s">
        <v>95</v>
      </c>
    </row>
    <row r="32" spans="2:26" ht="24.95" customHeight="1">
      <c r="B32" s="202"/>
      <c r="C32" s="202"/>
      <c r="D32" s="205"/>
      <c r="E32" s="208"/>
      <c r="F32" s="7">
        <v>2</v>
      </c>
      <c r="G32" s="8" t="s">
        <v>52</v>
      </c>
      <c r="H32" s="211"/>
      <c r="I32" s="211"/>
      <c r="J32" s="172"/>
      <c r="K32" s="172"/>
      <c r="L32" s="9">
        <v>1</v>
      </c>
      <c r="M32" s="50"/>
      <c r="N32" s="50"/>
      <c r="O32" s="50"/>
      <c r="P32" s="50"/>
      <c r="Q32" s="50"/>
      <c r="R32" s="50"/>
      <c r="S32" s="50"/>
      <c r="T32" s="52"/>
      <c r="U32" s="50"/>
      <c r="V32" s="50"/>
      <c r="W32" s="50"/>
      <c r="X32" s="28" t="s">
        <v>106</v>
      </c>
      <c r="Y32" s="93" t="s">
        <v>50</v>
      </c>
      <c r="Z32" s="96" t="s">
        <v>95</v>
      </c>
    </row>
    <row r="33" spans="2:26" ht="24.95" customHeight="1">
      <c r="B33" s="203"/>
      <c r="C33" s="203"/>
      <c r="D33" s="206"/>
      <c r="E33" s="209"/>
      <c r="F33" s="7">
        <v>3</v>
      </c>
      <c r="G33" s="8" t="s">
        <v>53</v>
      </c>
      <c r="H33" s="212"/>
      <c r="I33" s="212"/>
      <c r="J33" s="172"/>
      <c r="K33" s="172"/>
      <c r="L33" s="9"/>
      <c r="M33" s="46"/>
      <c r="N33" s="46"/>
      <c r="O33" s="46"/>
      <c r="P33" s="46"/>
      <c r="Q33" s="46"/>
      <c r="R33" s="46"/>
      <c r="S33" s="46"/>
      <c r="T33" s="53"/>
      <c r="U33" s="46"/>
      <c r="V33" s="46"/>
      <c r="W33" s="46">
        <v>1</v>
      </c>
      <c r="X33" s="29" t="s">
        <v>369</v>
      </c>
      <c r="Y33" s="93" t="s">
        <v>50</v>
      </c>
      <c r="Z33" s="96" t="s">
        <v>95</v>
      </c>
    </row>
    <row r="34" spans="2:26" ht="24.95" customHeight="1">
      <c r="B34" s="201">
        <v>10</v>
      </c>
      <c r="C34" s="201" t="s">
        <v>107</v>
      </c>
      <c r="D34" s="204" t="s">
        <v>108</v>
      </c>
      <c r="E34" s="207" t="s">
        <v>109</v>
      </c>
      <c r="F34" s="7">
        <v>1</v>
      </c>
      <c r="G34" s="8" t="s">
        <v>46</v>
      </c>
      <c r="H34" s="210" t="s">
        <v>110</v>
      </c>
      <c r="I34" s="210" t="s">
        <v>112</v>
      </c>
      <c r="J34" s="172"/>
      <c r="K34" s="172"/>
      <c r="L34" s="9">
        <v>1</v>
      </c>
      <c r="M34" s="50"/>
      <c r="N34" s="50"/>
      <c r="O34" s="50"/>
      <c r="P34" s="50"/>
      <c r="Q34" s="50"/>
      <c r="R34" s="50"/>
      <c r="S34" s="50"/>
      <c r="T34" s="52"/>
      <c r="U34" s="50"/>
      <c r="V34" s="50"/>
      <c r="W34" s="50"/>
      <c r="X34" s="28" t="s">
        <v>366</v>
      </c>
      <c r="Y34" s="93" t="s">
        <v>50</v>
      </c>
      <c r="Z34" s="96" t="s">
        <v>103</v>
      </c>
    </row>
    <row r="35" spans="2:26" ht="24.95" customHeight="1">
      <c r="B35" s="202"/>
      <c r="C35" s="202"/>
      <c r="D35" s="205"/>
      <c r="E35" s="208"/>
      <c r="F35" s="7">
        <v>2</v>
      </c>
      <c r="G35" s="8" t="s">
        <v>52</v>
      </c>
      <c r="H35" s="211"/>
      <c r="I35" s="211"/>
      <c r="J35" s="172"/>
      <c r="K35" s="172"/>
      <c r="L35" s="9"/>
      <c r="M35" s="46"/>
      <c r="N35" s="46"/>
      <c r="O35" s="46"/>
      <c r="P35" s="46"/>
      <c r="Q35" s="46"/>
      <c r="R35" s="46"/>
      <c r="S35" s="46">
        <v>1</v>
      </c>
      <c r="T35" s="52"/>
      <c r="U35" s="50"/>
      <c r="V35" s="50"/>
      <c r="W35" s="50"/>
      <c r="X35" s="28"/>
      <c r="Y35" s="93" t="s">
        <v>50</v>
      </c>
      <c r="Z35" s="96" t="s">
        <v>103</v>
      </c>
    </row>
    <row r="36" spans="2:26" ht="24.95" customHeight="1">
      <c r="B36" s="203"/>
      <c r="C36" s="203"/>
      <c r="D36" s="206"/>
      <c r="E36" s="209"/>
      <c r="F36" s="7">
        <v>3</v>
      </c>
      <c r="G36" s="8" t="s">
        <v>53</v>
      </c>
      <c r="H36" s="212"/>
      <c r="I36" s="212"/>
      <c r="J36" s="172"/>
      <c r="K36" s="172"/>
      <c r="L36" s="9"/>
      <c r="M36" s="46"/>
      <c r="N36" s="46"/>
      <c r="O36" s="46"/>
      <c r="P36" s="46"/>
      <c r="Q36" s="46"/>
      <c r="R36" s="46"/>
      <c r="S36" s="46"/>
      <c r="T36" s="53"/>
      <c r="U36" s="46"/>
      <c r="V36" s="46">
        <v>1</v>
      </c>
      <c r="W36" s="50"/>
      <c r="X36" s="28"/>
      <c r="Y36" s="93" t="s">
        <v>50</v>
      </c>
      <c r="Z36" s="96" t="s">
        <v>103</v>
      </c>
    </row>
    <row r="37" spans="2:26" ht="24.95" customHeight="1">
      <c r="B37" s="201">
        <v>11</v>
      </c>
      <c r="C37" s="201" t="s">
        <v>114</v>
      </c>
      <c r="D37" s="204" t="s">
        <v>115</v>
      </c>
      <c r="E37" s="207" t="s">
        <v>116</v>
      </c>
      <c r="F37" s="7">
        <v>1</v>
      </c>
      <c r="G37" s="8" t="s">
        <v>46</v>
      </c>
      <c r="H37" s="210" t="s">
        <v>110</v>
      </c>
      <c r="I37" s="210" t="s">
        <v>118</v>
      </c>
      <c r="J37" s="172"/>
      <c r="K37" s="172"/>
      <c r="L37" s="9"/>
      <c r="M37" s="54"/>
      <c r="N37" s="54"/>
      <c r="O37" s="54"/>
      <c r="P37" s="54"/>
      <c r="Q37" s="55">
        <v>1</v>
      </c>
      <c r="R37" s="56"/>
      <c r="S37" s="56"/>
      <c r="T37" s="52"/>
      <c r="U37" s="56"/>
      <c r="V37" s="56"/>
      <c r="W37" s="56"/>
      <c r="X37" s="30"/>
      <c r="Y37" s="93" t="s">
        <v>50</v>
      </c>
      <c r="Z37" s="96" t="s">
        <v>120</v>
      </c>
    </row>
    <row r="38" spans="2:26" ht="24.95" customHeight="1">
      <c r="B38" s="202"/>
      <c r="C38" s="202"/>
      <c r="D38" s="205"/>
      <c r="E38" s="208"/>
      <c r="F38" s="7">
        <v>2</v>
      </c>
      <c r="G38" s="8" t="s">
        <v>52</v>
      </c>
      <c r="H38" s="211"/>
      <c r="I38" s="211"/>
      <c r="J38" s="172"/>
      <c r="K38" s="172"/>
      <c r="L38" s="9"/>
      <c r="M38" s="54"/>
      <c r="N38" s="54"/>
      <c r="O38" s="54"/>
      <c r="P38" s="54"/>
      <c r="Q38" s="54"/>
      <c r="R38" s="54"/>
      <c r="S38" s="54"/>
      <c r="T38" s="57"/>
      <c r="U38" s="54">
        <v>1</v>
      </c>
      <c r="V38" s="56"/>
      <c r="W38" s="56"/>
      <c r="X38" s="30"/>
      <c r="Y38" s="93" t="s">
        <v>50</v>
      </c>
      <c r="Z38" s="96" t="s">
        <v>120</v>
      </c>
    </row>
    <row r="39" spans="2:26" ht="24.95" customHeight="1">
      <c r="B39" s="203"/>
      <c r="C39" s="203"/>
      <c r="D39" s="206"/>
      <c r="E39" s="209"/>
      <c r="F39" s="7">
        <v>3</v>
      </c>
      <c r="G39" s="8" t="s">
        <v>53</v>
      </c>
      <c r="H39" s="212"/>
      <c r="I39" s="212"/>
      <c r="J39" s="172"/>
      <c r="K39" s="172"/>
      <c r="L39" s="9"/>
      <c r="M39" s="49">
        <v>1</v>
      </c>
      <c r="N39" s="58"/>
      <c r="O39" s="50"/>
      <c r="P39" s="50"/>
      <c r="Q39" s="50"/>
      <c r="R39" s="50"/>
      <c r="S39" s="50"/>
      <c r="T39" s="52"/>
      <c r="U39" s="50"/>
      <c r="V39" s="50"/>
      <c r="W39" s="50"/>
      <c r="X39" s="30"/>
      <c r="Y39" s="93" t="s">
        <v>50</v>
      </c>
      <c r="Z39" s="94" t="s">
        <v>120</v>
      </c>
    </row>
    <row r="40" spans="2:26" ht="24.95" customHeight="1">
      <c r="B40" s="201">
        <v>12</v>
      </c>
      <c r="C40" s="201" t="s">
        <v>121</v>
      </c>
      <c r="D40" s="204" t="s">
        <v>122</v>
      </c>
      <c r="E40" s="207" t="s">
        <v>123</v>
      </c>
      <c r="F40" s="7">
        <v>1</v>
      </c>
      <c r="G40" s="8" t="s">
        <v>46</v>
      </c>
      <c r="H40" s="210" t="s">
        <v>124</v>
      </c>
      <c r="I40" s="210" t="s">
        <v>127</v>
      </c>
      <c r="J40" s="172"/>
      <c r="K40" s="172"/>
      <c r="L40" s="9"/>
      <c r="M40" s="49"/>
      <c r="N40" s="49"/>
      <c r="O40" s="49"/>
      <c r="P40" s="49"/>
      <c r="Q40" s="49"/>
      <c r="R40" s="49"/>
      <c r="S40" s="49"/>
      <c r="T40" s="59" t="s">
        <v>82</v>
      </c>
      <c r="U40" s="59" t="s">
        <v>82</v>
      </c>
      <c r="V40" s="46"/>
      <c r="W40" s="46">
        <v>1</v>
      </c>
      <c r="X40" s="123" t="s">
        <v>369</v>
      </c>
      <c r="Y40" s="93" t="s">
        <v>50</v>
      </c>
      <c r="Z40" s="94" t="s">
        <v>95</v>
      </c>
    </row>
    <row r="41" spans="2:26" ht="24.95" customHeight="1">
      <c r="B41" s="202"/>
      <c r="C41" s="202"/>
      <c r="D41" s="205"/>
      <c r="E41" s="208"/>
      <c r="F41" s="7">
        <v>2</v>
      </c>
      <c r="G41" s="8" t="s">
        <v>52</v>
      </c>
      <c r="H41" s="211"/>
      <c r="I41" s="211"/>
      <c r="J41" s="172"/>
      <c r="K41" s="172"/>
      <c r="L41" s="9"/>
      <c r="M41" s="49"/>
      <c r="N41" s="49"/>
      <c r="O41" s="49"/>
      <c r="P41" s="49"/>
      <c r="Q41" s="49"/>
      <c r="R41" s="49"/>
      <c r="S41" s="49"/>
      <c r="T41" s="60"/>
      <c r="U41" s="49"/>
      <c r="V41" s="46"/>
      <c r="W41" s="46">
        <v>1</v>
      </c>
      <c r="X41" s="123" t="s">
        <v>369</v>
      </c>
      <c r="Y41" s="93" t="s">
        <v>50</v>
      </c>
      <c r="Z41" s="94" t="s">
        <v>95</v>
      </c>
    </row>
    <row r="42" spans="2:26" ht="24.95" customHeight="1">
      <c r="B42" s="203"/>
      <c r="C42" s="203"/>
      <c r="D42" s="206"/>
      <c r="E42" s="209"/>
      <c r="F42" s="7">
        <v>3</v>
      </c>
      <c r="G42" s="8" t="s">
        <v>53</v>
      </c>
      <c r="H42" s="212"/>
      <c r="I42" s="212"/>
      <c r="J42" s="172"/>
      <c r="K42" s="172"/>
      <c r="L42" s="9"/>
      <c r="M42" s="49"/>
      <c r="N42" s="49"/>
      <c r="O42" s="49"/>
      <c r="P42" s="46"/>
      <c r="Q42" s="46"/>
      <c r="R42" s="46"/>
      <c r="S42" s="46"/>
      <c r="T42" s="53"/>
      <c r="U42" s="49"/>
      <c r="V42" s="46"/>
      <c r="W42" s="46">
        <v>1</v>
      </c>
      <c r="X42" s="123" t="s">
        <v>369</v>
      </c>
      <c r="Y42" s="93" t="s">
        <v>50</v>
      </c>
      <c r="Z42" s="94" t="s">
        <v>95</v>
      </c>
    </row>
    <row r="43" spans="2:26" ht="24.95" customHeight="1">
      <c r="B43" s="201">
        <v>13</v>
      </c>
      <c r="C43" s="201" t="s">
        <v>128</v>
      </c>
      <c r="D43" s="204" t="s">
        <v>129</v>
      </c>
      <c r="E43" s="207" t="s">
        <v>130</v>
      </c>
      <c r="F43" s="7">
        <v>1</v>
      </c>
      <c r="G43" s="8" t="s">
        <v>46</v>
      </c>
      <c r="H43" s="210" t="s">
        <v>131</v>
      </c>
      <c r="I43" s="210" t="s">
        <v>132</v>
      </c>
      <c r="J43" s="172"/>
      <c r="K43" s="172"/>
      <c r="L43" s="10"/>
      <c r="M43" s="49"/>
      <c r="N43" s="49"/>
      <c r="O43" s="49">
        <v>1</v>
      </c>
      <c r="P43" s="50"/>
      <c r="Q43" s="50"/>
      <c r="R43" s="50"/>
      <c r="S43" s="50"/>
      <c r="T43" s="52"/>
      <c r="U43" s="50"/>
      <c r="V43" s="50"/>
      <c r="W43" s="50"/>
      <c r="X43" s="28"/>
      <c r="Y43" s="93" t="s">
        <v>50</v>
      </c>
      <c r="Z43" s="94" t="s">
        <v>133</v>
      </c>
    </row>
    <row r="44" spans="2:26" ht="24.95" customHeight="1">
      <c r="B44" s="202"/>
      <c r="C44" s="202"/>
      <c r="D44" s="205"/>
      <c r="E44" s="208"/>
      <c r="F44" s="7">
        <v>2</v>
      </c>
      <c r="G44" s="8" t="s">
        <v>52</v>
      </c>
      <c r="H44" s="211"/>
      <c r="I44" s="211"/>
      <c r="J44" s="172"/>
      <c r="K44" s="172"/>
      <c r="L44" s="10"/>
      <c r="M44" s="49"/>
      <c r="N44" s="49"/>
      <c r="O44" s="49">
        <v>1</v>
      </c>
      <c r="P44" s="50"/>
      <c r="Q44" s="50"/>
      <c r="R44" s="50"/>
      <c r="S44" s="50"/>
      <c r="T44" s="52"/>
      <c r="U44" s="50"/>
      <c r="V44" s="50"/>
      <c r="W44" s="50"/>
      <c r="X44" s="28"/>
      <c r="Y44" s="93" t="s">
        <v>50</v>
      </c>
      <c r="Z44" s="94" t="s">
        <v>133</v>
      </c>
    </row>
    <row r="45" spans="2:26" ht="24.95" customHeight="1">
      <c r="B45" s="202"/>
      <c r="C45" s="202"/>
      <c r="D45" s="205"/>
      <c r="E45" s="208"/>
      <c r="F45" s="7">
        <v>3</v>
      </c>
      <c r="G45" s="8" t="s">
        <v>53</v>
      </c>
      <c r="H45" s="211"/>
      <c r="I45" s="211"/>
      <c r="J45" s="172"/>
      <c r="K45" s="172"/>
      <c r="L45" s="10"/>
      <c r="M45" s="49"/>
      <c r="N45" s="49"/>
      <c r="O45" s="49">
        <v>1</v>
      </c>
      <c r="P45" s="50"/>
      <c r="Q45" s="50"/>
      <c r="R45" s="50"/>
      <c r="S45" s="50"/>
      <c r="T45" s="52"/>
      <c r="U45" s="50"/>
      <c r="V45" s="50"/>
      <c r="W45" s="50"/>
      <c r="X45" s="28"/>
      <c r="Y45" s="93" t="s">
        <v>50</v>
      </c>
      <c r="Z45" s="94" t="s">
        <v>133</v>
      </c>
    </row>
    <row r="46" spans="2:26" ht="24.95" customHeight="1">
      <c r="B46" s="203"/>
      <c r="C46" s="203"/>
      <c r="D46" s="206"/>
      <c r="E46" s="209"/>
      <c r="F46" s="11">
        <v>4</v>
      </c>
      <c r="G46" s="165" t="s">
        <v>81</v>
      </c>
      <c r="H46" s="212"/>
      <c r="I46" s="212"/>
      <c r="J46" s="172"/>
      <c r="K46" s="172"/>
      <c r="L46" s="10">
        <v>1</v>
      </c>
      <c r="M46" s="50"/>
      <c r="N46" s="50"/>
      <c r="O46" s="50"/>
      <c r="P46" s="50"/>
      <c r="Q46" s="50"/>
      <c r="R46" s="51" t="s">
        <v>82</v>
      </c>
      <c r="S46" s="51" t="s">
        <v>82</v>
      </c>
      <c r="T46" s="51" t="s">
        <v>82</v>
      </c>
      <c r="U46" s="51" t="s">
        <v>82</v>
      </c>
      <c r="V46" s="50"/>
      <c r="W46" s="50"/>
      <c r="X46" s="28" t="s">
        <v>113</v>
      </c>
      <c r="Y46" s="93" t="s">
        <v>50</v>
      </c>
      <c r="Z46" s="96" t="s">
        <v>133</v>
      </c>
    </row>
    <row r="47" spans="2:26" ht="24.95" customHeight="1">
      <c r="B47" s="190">
        <v>14</v>
      </c>
      <c r="C47" s="190" t="s">
        <v>134</v>
      </c>
      <c r="D47" s="191" t="s">
        <v>135</v>
      </c>
      <c r="E47" s="192" t="s">
        <v>136</v>
      </c>
      <c r="F47" s="7">
        <v>1</v>
      </c>
      <c r="G47" s="8" t="s">
        <v>46</v>
      </c>
      <c r="H47" s="193" t="s">
        <v>137</v>
      </c>
      <c r="I47" s="193" t="s">
        <v>138</v>
      </c>
      <c r="J47" s="172"/>
      <c r="K47" s="172"/>
      <c r="L47" s="9"/>
      <c r="M47" s="55"/>
      <c r="N47" s="55"/>
      <c r="O47" s="55"/>
      <c r="P47" s="55"/>
      <c r="Q47" s="55"/>
      <c r="R47" s="55"/>
      <c r="S47" s="55"/>
      <c r="T47" s="84" t="s">
        <v>82</v>
      </c>
      <c r="U47" s="84" t="s">
        <v>82</v>
      </c>
      <c r="V47" s="68"/>
      <c r="W47" s="68">
        <v>1</v>
      </c>
      <c r="X47" s="31"/>
      <c r="Y47" s="95" t="s">
        <v>50</v>
      </c>
      <c r="Z47" s="96" t="s">
        <v>74</v>
      </c>
    </row>
    <row r="48" spans="2:26" ht="24.95" customHeight="1">
      <c r="B48" s="190"/>
      <c r="C48" s="190"/>
      <c r="D48" s="191"/>
      <c r="E48" s="192"/>
      <c r="F48" s="7">
        <v>2</v>
      </c>
      <c r="G48" s="8" t="s">
        <v>52</v>
      </c>
      <c r="H48" s="193"/>
      <c r="I48" s="193"/>
      <c r="J48" s="172"/>
      <c r="K48" s="172"/>
      <c r="L48" s="9"/>
      <c r="M48" s="55"/>
      <c r="N48" s="55"/>
      <c r="O48" s="55"/>
      <c r="P48" s="55"/>
      <c r="Q48" s="55"/>
      <c r="R48" s="55"/>
      <c r="S48" s="55"/>
      <c r="T48" s="53"/>
      <c r="U48" s="55"/>
      <c r="V48" s="55"/>
      <c r="W48" s="55">
        <v>1</v>
      </c>
      <c r="X48" s="31"/>
      <c r="Y48" s="95" t="s">
        <v>50</v>
      </c>
      <c r="Z48" s="96" t="s">
        <v>74</v>
      </c>
    </row>
    <row r="49" spans="2:26" ht="24.95" customHeight="1">
      <c r="B49" s="190"/>
      <c r="C49" s="190"/>
      <c r="D49" s="191"/>
      <c r="E49" s="192"/>
      <c r="F49" s="7">
        <v>3</v>
      </c>
      <c r="G49" s="8" t="s">
        <v>53</v>
      </c>
      <c r="H49" s="193"/>
      <c r="I49" s="193"/>
      <c r="J49" s="172"/>
      <c r="K49" s="172"/>
      <c r="L49" s="9"/>
      <c r="M49" s="55"/>
      <c r="N49" s="55"/>
      <c r="O49" s="55"/>
      <c r="P49" s="55"/>
      <c r="Q49" s="55"/>
      <c r="R49" s="55"/>
      <c r="S49" s="55"/>
      <c r="T49" s="53"/>
      <c r="U49" s="55"/>
      <c r="V49" s="55"/>
      <c r="W49" s="55">
        <v>1</v>
      </c>
      <c r="X49" s="31"/>
      <c r="Y49" s="95" t="s">
        <v>50</v>
      </c>
      <c r="Z49" s="96" t="s">
        <v>74</v>
      </c>
    </row>
    <row r="50" spans="2:26" ht="24.95" customHeight="1">
      <c r="B50" s="201">
        <v>15</v>
      </c>
      <c r="C50" s="201" t="s">
        <v>139</v>
      </c>
      <c r="D50" s="204" t="s">
        <v>140</v>
      </c>
      <c r="E50" s="207" t="s">
        <v>141</v>
      </c>
      <c r="F50" s="7">
        <v>1</v>
      </c>
      <c r="G50" s="8" t="s">
        <v>46</v>
      </c>
      <c r="H50" s="210" t="s">
        <v>142</v>
      </c>
      <c r="I50" s="210" t="s">
        <v>144</v>
      </c>
      <c r="J50" s="172"/>
      <c r="K50" s="172"/>
      <c r="L50" s="9"/>
      <c r="M50" s="61"/>
      <c r="N50" s="54"/>
      <c r="O50" s="54"/>
      <c r="P50" s="54"/>
      <c r="Q50" s="54"/>
      <c r="R50" s="54"/>
      <c r="S50" s="54"/>
      <c r="T50" s="54"/>
      <c r="U50" s="54">
        <v>1</v>
      </c>
      <c r="V50" s="50"/>
      <c r="W50" s="50"/>
      <c r="X50" s="28"/>
      <c r="Y50" s="93" t="s">
        <v>50</v>
      </c>
      <c r="Z50" s="96" t="s">
        <v>145</v>
      </c>
    </row>
    <row r="51" spans="2:26" ht="24.95" customHeight="1">
      <c r="B51" s="202"/>
      <c r="C51" s="202"/>
      <c r="D51" s="205"/>
      <c r="E51" s="208"/>
      <c r="F51" s="7">
        <v>2</v>
      </c>
      <c r="G51" s="8" t="s">
        <v>52</v>
      </c>
      <c r="H51" s="211"/>
      <c r="I51" s="211"/>
      <c r="J51" s="172"/>
      <c r="K51" s="172"/>
      <c r="L51" s="9"/>
      <c r="M51" s="61"/>
      <c r="N51" s="54"/>
      <c r="O51" s="54"/>
      <c r="P51" s="54"/>
      <c r="Q51" s="54"/>
      <c r="R51" s="54"/>
      <c r="S51" s="54"/>
      <c r="T51" s="54"/>
      <c r="U51" s="54">
        <v>1</v>
      </c>
      <c r="V51" s="50"/>
      <c r="W51" s="50"/>
      <c r="X51" s="28"/>
      <c r="Y51" s="93" t="s">
        <v>50</v>
      </c>
      <c r="Z51" s="96" t="s">
        <v>145</v>
      </c>
    </row>
    <row r="52" spans="2:26" ht="24.95" customHeight="1">
      <c r="B52" s="203"/>
      <c r="C52" s="202"/>
      <c r="D52" s="205"/>
      <c r="E52" s="208"/>
      <c r="F52" s="7">
        <v>3</v>
      </c>
      <c r="G52" s="8" t="s">
        <v>53</v>
      </c>
      <c r="H52" s="211"/>
      <c r="I52" s="211"/>
      <c r="J52" s="172"/>
      <c r="K52" s="172"/>
      <c r="L52" s="9"/>
      <c r="M52" s="61"/>
      <c r="N52" s="54"/>
      <c r="O52" s="54"/>
      <c r="P52" s="54"/>
      <c r="Q52" s="54">
        <v>1</v>
      </c>
      <c r="R52" s="62"/>
      <c r="S52" s="62"/>
      <c r="T52" s="52"/>
      <c r="U52" s="50"/>
      <c r="V52" s="50"/>
      <c r="W52" s="50"/>
      <c r="X52" s="28"/>
      <c r="Y52" s="93" t="s">
        <v>50</v>
      </c>
      <c r="Z52" s="96" t="s">
        <v>145</v>
      </c>
    </row>
    <row r="53" spans="2:26" ht="24.95" customHeight="1">
      <c r="B53" s="201">
        <v>16</v>
      </c>
      <c r="C53" s="201" t="s">
        <v>146</v>
      </c>
      <c r="D53" s="204" t="s">
        <v>147</v>
      </c>
      <c r="E53" s="207" t="s">
        <v>148</v>
      </c>
      <c r="F53" s="7">
        <v>1</v>
      </c>
      <c r="G53" s="8" t="s">
        <v>46</v>
      </c>
      <c r="H53" s="210" t="s">
        <v>149</v>
      </c>
      <c r="I53" s="210" t="s">
        <v>152</v>
      </c>
      <c r="J53" s="172"/>
      <c r="K53" s="172"/>
      <c r="L53" s="9"/>
      <c r="M53" s="46"/>
      <c r="N53" s="46"/>
      <c r="O53" s="46"/>
      <c r="P53" s="46"/>
      <c r="Q53" s="46"/>
      <c r="R53" s="46"/>
      <c r="S53" s="46"/>
      <c r="T53" s="53"/>
      <c r="U53" s="46"/>
      <c r="V53" s="46"/>
      <c r="W53" s="46">
        <v>1</v>
      </c>
      <c r="X53" s="28"/>
      <c r="Y53" s="93" t="s">
        <v>50</v>
      </c>
      <c r="Z53" s="96" t="s">
        <v>153</v>
      </c>
    </row>
    <row r="54" spans="2:26" ht="24.95" customHeight="1">
      <c r="B54" s="202"/>
      <c r="C54" s="202"/>
      <c r="D54" s="205"/>
      <c r="E54" s="208"/>
      <c r="F54" s="7">
        <v>2</v>
      </c>
      <c r="G54" s="8" t="s">
        <v>52</v>
      </c>
      <c r="H54" s="211"/>
      <c r="I54" s="211"/>
      <c r="J54" s="172"/>
      <c r="K54" s="172"/>
      <c r="L54" s="9"/>
      <c r="M54" s="46"/>
      <c r="N54" s="46"/>
      <c r="O54" s="46"/>
      <c r="P54" s="46"/>
      <c r="Q54" s="46"/>
      <c r="R54" s="46"/>
      <c r="S54" s="46"/>
      <c r="T54" s="53"/>
      <c r="U54" s="46"/>
      <c r="V54" s="46"/>
      <c r="W54" s="46">
        <v>1</v>
      </c>
      <c r="X54" s="28"/>
      <c r="Y54" s="93" t="s">
        <v>50</v>
      </c>
      <c r="Z54" s="96" t="s">
        <v>153</v>
      </c>
    </row>
    <row r="55" spans="2:26" ht="24.95" customHeight="1">
      <c r="B55" s="203"/>
      <c r="C55" s="203"/>
      <c r="D55" s="206"/>
      <c r="E55" s="209"/>
      <c r="F55" s="37">
        <v>3</v>
      </c>
      <c r="G55" s="12" t="s">
        <v>53</v>
      </c>
      <c r="H55" s="211"/>
      <c r="I55" s="211"/>
      <c r="J55" s="170"/>
      <c r="K55" s="170"/>
      <c r="L55" s="38"/>
      <c r="M55" s="63"/>
      <c r="N55" s="63"/>
      <c r="O55" s="63"/>
      <c r="P55" s="63"/>
      <c r="Q55" s="63"/>
      <c r="R55" s="63"/>
      <c r="S55" s="63"/>
      <c r="T55" s="64"/>
      <c r="U55" s="63"/>
      <c r="V55" s="63"/>
      <c r="W55" s="63">
        <v>1</v>
      </c>
      <c r="X55" s="28"/>
      <c r="Y55" s="93" t="s">
        <v>50</v>
      </c>
      <c r="Z55" s="94" t="s">
        <v>153</v>
      </c>
    </row>
    <row r="56" spans="2:26" ht="24.95" customHeight="1">
      <c r="B56" s="201">
        <v>17</v>
      </c>
      <c r="C56" s="201" t="s">
        <v>154</v>
      </c>
      <c r="D56" s="204" t="s">
        <v>155</v>
      </c>
      <c r="E56" s="207" t="s">
        <v>156</v>
      </c>
      <c r="F56" s="11">
        <v>1</v>
      </c>
      <c r="G56" s="8" t="s">
        <v>46</v>
      </c>
      <c r="H56" s="218" t="s">
        <v>157</v>
      </c>
      <c r="I56" s="193" t="s">
        <v>159</v>
      </c>
      <c r="J56" s="172"/>
      <c r="K56" s="172"/>
      <c r="L56" s="9"/>
      <c r="M56" s="65"/>
      <c r="N56" s="54"/>
      <c r="O56" s="54"/>
      <c r="P56" s="54"/>
      <c r="Q56" s="54"/>
      <c r="R56" s="54"/>
      <c r="S56" s="54"/>
      <c r="T56" s="66" t="s">
        <v>82</v>
      </c>
      <c r="U56" s="66" t="s">
        <v>82</v>
      </c>
      <c r="V56" s="54"/>
      <c r="W56" s="54">
        <v>1</v>
      </c>
      <c r="X56" s="31"/>
      <c r="Y56" s="95" t="s">
        <v>50</v>
      </c>
      <c r="Z56" s="96" t="s">
        <v>145</v>
      </c>
    </row>
    <row r="57" spans="2:26" ht="24.95" customHeight="1">
      <c r="B57" s="202"/>
      <c r="C57" s="202"/>
      <c r="D57" s="205"/>
      <c r="E57" s="208"/>
      <c r="F57" s="11">
        <v>2</v>
      </c>
      <c r="G57" s="8" t="s">
        <v>52</v>
      </c>
      <c r="H57" s="218"/>
      <c r="I57" s="193"/>
      <c r="J57" s="172"/>
      <c r="K57" s="172"/>
      <c r="L57" s="9"/>
      <c r="M57" s="65"/>
      <c r="N57" s="54"/>
      <c r="O57" s="54"/>
      <c r="P57" s="54"/>
      <c r="Q57" s="54"/>
      <c r="R57" s="54"/>
      <c r="S57" s="54"/>
      <c r="T57" s="57"/>
      <c r="U57" s="54"/>
      <c r="V57" s="54">
        <v>1</v>
      </c>
      <c r="W57" s="50"/>
      <c r="X57" s="31"/>
      <c r="Y57" s="95" t="s">
        <v>50</v>
      </c>
      <c r="Z57" s="96" t="s">
        <v>145</v>
      </c>
    </row>
    <row r="58" spans="2:26" ht="24.95" customHeight="1">
      <c r="B58" s="202"/>
      <c r="C58" s="202"/>
      <c r="D58" s="205"/>
      <c r="E58" s="208"/>
      <c r="F58" s="11">
        <v>3</v>
      </c>
      <c r="G58" s="8" t="s">
        <v>53</v>
      </c>
      <c r="H58" s="218"/>
      <c r="I58" s="193"/>
      <c r="J58" s="172"/>
      <c r="K58" s="172"/>
      <c r="L58" s="9"/>
      <c r="M58" s="65"/>
      <c r="N58" s="54"/>
      <c r="O58" s="54"/>
      <c r="P58" s="54"/>
      <c r="Q58" s="54"/>
      <c r="R58" s="54"/>
      <c r="S58" s="54"/>
      <c r="T58" s="57"/>
      <c r="U58" s="54"/>
      <c r="V58" s="54"/>
      <c r="W58" s="54">
        <v>1</v>
      </c>
      <c r="X58" s="31"/>
      <c r="Y58" s="95" t="s">
        <v>50</v>
      </c>
      <c r="Z58" s="96" t="s">
        <v>145</v>
      </c>
    </row>
    <row r="59" spans="2:26" ht="24.95" customHeight="1">
      <c r="B59" s="203"/>
      <c r="C59" s="203"/>
      <c r="D59" s="206"/>
      <c r="E59" s="209"/>
      <c r="F59" s="11">
        <v>4</v>
      </c>
      <c r="G59" s="165" t="s">
        <v>81</v>
      </c>
      <c r="H59" s="218"/>
      <c r="I59" s="193"/>
      <c r="J59" s="172"/>
      <c r="K59" s="172"/>
      <c r="L59" s="9"/>
      <c r="M59" s="65"/>
      <c r="N59" s="65"/>
      <c r="O59" s="65"/>
      <c r="P59" s="65"/>
      <c r="Q59" s="65"/>
      <c r="R59" s="51" t="s">
        <v>82</v>
      </c>
      <c r="S59" s="51" t="s">
        <v>82</v>
      </c>
      <c r="T59" s="51" t="s">
        <v>82</v>
      </c>
      <c r="U59" s="51" t="s">
        <v>82</v>
      </c>
      <c r="V59" s="67"/>
      <c r="W59" s="67">
        <v>1</v>
      </c>
      <c r="X59" s="31"/>
      <c r="Y59" s="95" t="s">
        <v>50</v>
      </c>
      <c r="Z59" s="96" t="s">
        <v>145</v>
      </c>
    </row>
    <row r="60" spans="2:26" ht="24.95" customHeight="1">
      <c r="B60" s="201">
        <v>18</v>
      </c>
      <c r="C60" s="201" t="s">
        <v>160</v>
      </c>
      <c r="D60" s="204" t="s">
        <v>161</v>
      </c>
      <c r="E60" s="207" t="s">
        <v>162</v>
      </c>
      <c r="F60" s="39">
        <v>1</v>
      </c>
      <c r="G60" s="40" t="s">
        <v>46</v>
      </c>
      <c r="H60" s="211" t="s">
        <v>163</v>
      </c>
      <c r="I60" s="211" t="s">
        <v>165</v>
      </c>
      <c r="J60" s="171"/>
      <c r="K60" s="171"/>
      <c r="L60" s="41"/>
      <c r="M60" s="73"/>
      <c r="N60" s="73"/>
      <c r="O60" s="85"/>
      <c r="P60" s="85"/>
      <c r="Q60" s="85"/>
      <c r="R60" s="85"/>
      <c r="S60" s="85">
        <v>1</v>
      </c>
      <c r="T60" s="86"/>
      <c r="U60" s="87"/>
      <c r="V60" s="87"/>
      <c r="W60" s="88"/>
      <c r="X60" s="42"/>
      <c r="Y60" s="97" t="s">
        <v>50</v>
      </c>
      <c r="Z60" s="98" t="s">
        <v>80</v>
      </c>
    </row>
    <row r="61" spans="2:26" ht="24.95" customHeight="1">
      <c r="B61" s="202"/>
      <c r="C61" s="202"/>
      <c r="D61" s="205"/>
      <c r="E61" s="208"/>
      <c r="F61" s="11">
        <v>2</v>
      </c>
      <c r="G61" s="8" t="s">
        <v>52</v>
      </c>
      <c r="H61" s="211"/>
      <c r="I61" s="211"/>
      <c r="J61" s="172"/>
      <c r="K61" s="172"/>
      <c r="L61" s="9"/>
      <c r="M61" s="55"/>
      <c r="N61" s="55"/>
      <c r="O61" s="68"/>
      <c r="P61" s="68"/>
      <c r="Q61" s="68"/>
      <c r="R61" s="68"/>
      <c r="S61" s="68"/>
      <c r="T61" s="60"/>
      <c r="U61" s="68"/>
      <c r="V61" s="68">
        <v>1</v>
      </c>
      <c r="W61" s="50"/>
      <c r="X61" s="28"/>
      <c r="Y61" s="93" t="s">
        <v>50</v>
      </c>
      <c r="Z61" s="96" t="s">
        <v>80</v>
      </c>
    </row>
    <row r="62" spans="2:26" ht="24.95" customHeight="1">
      <c r="B62" s="202"/>
      <c r="C62" s="202"/>
      <c r="D62" s="205"/>
      <c r="E62" s="208"/>
      <c r="F62" s="11">
        <v>3</v>
      </c>
      <c r="G62" s="12" t="s">
        <v>53</v>
      </c>
      <c r="H62" s="211"/>
      <c r="I62" s="211"/>
      <c r="J62" s="172"/>
      <c r="K62" s="172"/>
      <c r="L62" s="9"/>
      <c r="M62" s="55"/>
      <c r="N62" s="55"/>
      <c r="O62" s="68"/>
      <c r="P62" s="68"/>
      <c r="Q62" s="68"/>
      <c r="R62" s="68"/>
      <c r="S62" s="68"/>
      <c r="T62" s="60"/>
      <c r="U62" s="68"/>
      <c r="V62" s="68">
        <v>1</v>
      </c>
      <c r="W62" s="50"/>
      <c r="X62" s="28"/>
      <c r="Y62" s="93" t="s">
        <v>50</v>
      </c>
      <c r="Z62" s="96" t="s">
        <v>80</v>
      </c>
    </row>
    <row r="63" spans="2:26" ht="24.95" customHeight="1">
      <c r="B63" s="203"/>
      <c r="C63" s="203"/>
      <c r="D63" s="206"/>
      <c r="E63" s="209"/>
      <c r="F63" s="11">
        <v>4</v>
      </c>
      <c r="G63" s="165" t="s">
        <v>81</v>
      </c>
      <c r="H63" s="212"/>
      <c r="I63" s="212"/>
      <c r="J63" s="172"/>
      <c r="K63" s="172"/>
      <c r="L63" s="9"/>
      <c r="M63" s="55"/>
      <c r="N63" s="55"/>
      <c r="O63" s="68"/>
      <c r="P63" s="68"/>
      <c r="Q63" s="68"/>
      <c r="R63" s="51" t="s">
        <v>82</v>
      </c>
      <c r="S63" s="51" t="s">
        <v>82</v>
      </c>
      <c r="T63" s="51" t="s">
        <v>82</v>
      </c>
      <c r="U63" s="51" t="s">
        <v>82</v>
      </c>
      <c r="V63" s="68">
        <v>1</v>
      </c>
      <c r="W63" s="50"/>
      <c r="X63" s="28"/>
      <c r="Y63" s="93" t="s">
        <v>50</v>
      </c>
      <c r="Z63" s="96" t="s">
        <v>80</v>
      </c>
    </row>
    <row r="64" spans="2:26" ht="24.95" customHeight="1">
      <c r="B64" s="201">
        <v>19</v>
      </c>
      <c r="C64" s="201" t="s">
        <v>166</v>
      </c>
      <c r="D64" s="204" t="s">
        <v>103</v>
      </c>
      <c r="E64" s="207" t="s">
        <v>167</v>
      </c>
      <c r="F64" s="11">
        <v>1</v>
      </c>
      <c r="G64" s="8" t="s">
        <v>46</v>
      </c>
      <c r="H64" s="195" t="s">
        <v>363</v>
      </c>
      <c r="I64" s="213"/>
      <c r="J64" s="27"/>
      <c r="K64" s="213">
        <v>1</v>
      </c>
      <c r="L64" s="10"/>
      <c r="M64" s="50"/>
      <c r="N64" s="50"/>
      <c r="O64" s="50"/>
      <c r="P64" s="50"/>
      <c r="Q64" s="50"/>
      <c r="R64" s="50"/>
      <c r="S64" s="50"/>
      <c r="T64" s="52"/>
      <c r="U64" s="50"/>
      <c r="V64" s="50"/>
      <c r="W64" s="50"/>
      <c r="X64" s="125" t="s">
        <v>370</v>
      </c>
      <c r="Y64" s="93" t="s">
        <v>50</v>
      </c>
      <c r="Z64" s="96" t="s">
        <v>103</v>
      </c>
    </row>
    <row r="65" spans="2:26" ht="24.95" customHeight="1">
      <c r="B65" s="202"/>
      <c r="C65" s="202"/>
      <c r="D65" s="205"/>
      <c r="E65" s="208"/>
      <c r="F65" s="11">
        <v>2</v>
      </c>
      <c r="G65" s="8" t="s">
        <v>52</v>
      </c>
      <c r="H65" s="196"/>
      <c r="I65" s="217"/>
      <c r="J65" s="27"/>
      <c r="K65" s="214"/>
      <c r="L65" s="10"/>
      <c r="M65" s="50"/>
      <c r="N65" s="50"/>
      <c r="O65" s="50"/>
      <c r="P65" s="50"/>
      <c r="Q65" s="50"/>
      <c r="R65" s="50"/>
      <c r="S65" s="50"/>
      <c r="T65" s="52"/>
      <c r="U65" s="50"/>
      <c r="V65" s="50"/>
      <c r="W65" s="50"/>
      <c r="X65" s="125" t="s">
        <v>370</v>
      </c>
      <c r="Y65" s="93" t="s">
        <v>50</v>
      </c>
      <c r="Z65" s="96" t="s">
        <v>103</v>
      </c>
    </row>
    <row r="66" spans="2:26" ht="24.95" customHeight="1">
      <c r="B66" s="203"/>
      <c r="C66" s="202"/>
      <c r="D66" s="205"/>
      <c r="E66" s="208"/>
      <c r="F66" s="11">
        <v>3</v>
      </c>
      <c r="G66" s="12" t="s">
        <v>53</v>
      </c>
      <c r="H66" s="196"/>
      <c r="I66" s="217"/>
      <c r="J66" s="27"/>
      <c r="K66" s="215"/>
      <c r="L66" s="10"/>
      <c r="M66" s="50"/>
      <c r="N66" s="50"/>
      <c r="O66" s="50"/>
      <c r="P66" s="50"/>
      <c r="Q66" s="50"/>
      <c r="R66" s="50"/>
      <c r="S66" s="50"/>
      <c r="T66" s="52"/>
      <c r="U66" s="50"/>
      <c r="V66" s="50"/>
      <c r="W66" s="50"/>
      <c r="X66" s="125" t="s">
        <v>370</v>
      </c>
      <c r="Y66" s="93" t="s">
        <v>50</v>
      </c>
      <c r="Z66" s="96" t="s">
        <v>103</v>
      </c>
    </row>
    <row r="67" spans="2:26" ht="24.95" customHeight="1">
      <c r="B67" s="201">
        <v>20</v>
      </c>
      <c r="C67" s="201" t="s">
        <v>168</v>
      </c>
      <c r="D67" s="204" t="s">
        <v>169</v>
      </c>
      <c r="E67" s="207" t="s">
        <v>170</v>
      </c>
      <c r="F67" s="11">
        <v>1</v>
      </c>
      <c r="G67" s="8" t="s">
        <v>46</v>
      </c>
      <c r="H67" s="210" t="s">
        <v>47</v>
      </c>
      <c r="I67" s="198" t="s">
        <v>172</v>
      </c>
      <c r="J67" s="173"/>
      <c r="K67" s="173"/>
      <c r="L67" s="13"/>
      <c r="M67" s="68"/>
      <c r="N67" s="68"/>
      <c r="O67" s="68"/>
      <c r="P67" s="68"/>
      <c r="Q67" s="68"/>
      <c r="R67" s="68"/>
      <c r="S67" s="68"/>
      <c r="T67" s="60"/>
      <c r="U67" s="68"/>
      <c r="V67" s="68"/>
      <c r="W67" s="68">
        <v>1</v>
      </c>
      <c r="X67" s="28"/>
      <c r="Y67" s="93" t="s">
        <v>50</v>
      </c>
      <c r="Z67" s="96" t="s">
        <v>133</v>
      </c>
    </row>
    <row r="68" spans="2:26" ht="24.95" customHeight="1">
      <c r="B68" s="202"/>
      <c r="C68" s="202"/>
      <c r="D68" s="205"/>
      <c r="E68" s="208"/>
      <c r="F68" s="11">
        <v>2</v>
      </c>
      <c r="G68" s="8" t="s">
        <v>52</v>
      </c>
      <c r="H68" s="211"/>
      <c r="I68" s="199"/>
      <c r="J68" s="173"/>
      <c r="K68" s="173"/>
      <c r="L68" s="13"/>
      <c r="M68" s="68"/>
      <c r="N68" s="68"/>
      <c r="O68" s="68"/>
      <c r="P68" s="68"/>
      <c r="Q68" s="68"/>
      <c r="R68" s="68"/>
      <c r="S68" s="68"/>
      <c r="T68" s="60"/>
      <c r="U68" s="68"/>
      <c r="V68" s="68">
        <v>1</v>
      </c>
      <c r="W68" s="50"/>
      <c r="X68" s="28"/>
      <c r="Y68" s="93" t="s">
        <v>50</v>
      </c>
      <c r="Z68" s="96" t="s">
        <v>133</v>
      </c>
    </row>
    <row r="69" spans="2:26" ht="24.95" customHeight="1">
      <c r="B69" s="202"/>
      <c r="C69" s="202"/>
      <c r="D69" s="205"/>
      <c r="E69" s="208"/>
      <c r="F69" s="11">
        <v>3</v>
      </c>
      <c r="G69" s="12" t="s">
        <v>53</v>
      </c>
      <c r="H69" s="211"/>
      <c r="I69" s="199"/>
      <c r="J69" s="173"/>
      <c r="K69" s="173"/>
      <c r="L69" s="13"/>
      <c r="M69" s="55"/>
      <c r="N69" s="55"/>
      <c r="O69" s="55"/>
      <c r="P69" s="55"/>
      <c r="Q69" s="55"/>
      <c r="R69" s="55"/>
      <c r="S69" s="55"/>
      <c r="T69" s="53"/>
      <c r="U69" s="55"/>
      <c r="V69" s="55">
        <v>1</v>
      </c>
      <c r="W69" s="50"/>
      <c r="X69" s="28"/>
      <c r="Y69" s="93" t="s">
        <v>50</v>
      </c>
      <c r="Z69" s="96" t="s">
        <v>133</v>
      </c>
    </row>
    <row r="70" spans="2:26" ht="24.95" customHeight="1">
      <c r="B70" s="203"/>
      <c r="C70" s="203"/>
      <c r="D70" s="206"/>
      <c r="E70" s="209"/>
      <c r="F70" s="11">
        <v>4</v>
      </c>
      <c r="G70" s="165" t="s">
        <v>81</v>
      </c>
      <c r="H70" s="212"/>
      <c r="I70" s="200"/>
      <c r="J70" s="173"/>
      <c r="K70" s="173"/>
      <c r="L70" s="13"/>
      <c r="M70" s="55"/>
      <c r="N70" s="55"/>
      <c r="O70" s="55"/>
      <c r="P70" s="55"/>
      <c r="Q70" s="55"/>
      <c r="R70" s="51" t="s">
        <v>82</v>
      </c>
      <c r="S70" s="51" t="s">
        <v>82</v>
      </c>
      <c r="T70" s="51" t="s">
        <v>82</v>
      </c>
      <c r="U70" s="51" t="s">
        <v>82</v>
      </c>
      <c r="V70" s="55">
        <v>1</v>
      </c>
      <c r="W70" s="50"/>
      <c r="X70" s="28"/>
      <c r="Y70" s="93" t="s">
        <v>50</v>
      </c>
      <c r="Z70" s="96" t="s">
        <v>133</v>
      </c>
    </row>
    <row r="71" spans="2:26" ht="24.95" customHeight="1">
      <c r="B71" s="201">
        <v>21</v>
      </c>
      <c r="C71" s="201" t="s">
        <v>173</v>
      </c>
      <c r="D71" s="204" t="s">
        <v>80</v>
      </c>
      <c r="E71" s="207" t="s">
        <v>174</v>
      </c>
      <c r="F71" s="11">
        <v>1</v>
      </c>
      <c r="G71" s="8" t="s">
        <v>46</v>
      </c>
      <c r="H71" s="210" t="s">
        <v>47</v>
      </c>
      <c r="I71" s="198" t="s">
        <v>175</v>
      </c>
      <c r="J71" s="173"/>
      <c r="K71" s="173"/>
      <c r="L71" s="13"/>
      <c r="M71" s="49"/>
      <c r="N71" s="49"/>
      <c r="O71" s="49">
        <v>1</v>
      </c>
      <c r="P71" s="50"/>
      <c r="Q71" s="50"/>
      <c r="R71" s="50"/>
      <c r="S71" s="50"/>
      <c r="T71" s="52"/>
      <c r="U71" s="50"/>
      <c r="V71" s="50"/>
      <c r="W71" s="50"/>
      <c r="X71" s="28" t="s">
        <v>379</v>
      </c>
      <c r="Y71" s="93" t="s">
        <v>50</v>
      </c>
      <c r="Z71" s="94" t="s">
        <v>80</v>
      </c>
    </row>
    <row r="72" spans="2:26" ht="24.95" customHeight="1">
      <c r="B72" s="202"/>
      <c r="C72" s="202"/>
      <c r="D72" s="205"/>
      <c r="E72" s="208"/>
      <c r="F72" s="11">
        <v>2</v>
      </c>
      <c r="G72" s="8" t="s">
        <v>52</v>
      </c>
      <c r="H72" s="211"/>
      <c r="I72" s="199"/>
      <c r="J72" s="173"/>
      <c r="K72" s="173"/>
      <c r="L72" s="13">
        <v>1</v>
      </c>
      <c r="M72" s="50"/>
      <c r="N72" s="50"/>
      <c r="O72" s="50"/>
      <c r="P72" s="50"/>
      <c r="Q72" s="50"/>
      <c r="R72" s="50"/>
      <c r="S72" s="50"/>
      <c r="T72" s="52"/>
      <c r="U72" s="50"/>
      <c r="V72" s="50"/>
      <c r="W72" s="50"/>
      <c r="X72" s="28" t="s">
        <v>113</v>
      </c>
      <c r="Y72" s="93" t="s">
        <v>50</v>
      </c>
      <c r="Z72" s="94" t="s">
        <v>80</v>
      </c>
    </row>
    <row r="73" spans="2:26" ht="24.95" customHeight="1">
      <c r="B73" s="202"/>
      <c r="C73" s="202"/>
      <c r="D73" s="205"/>
      <c r="E73" s="208"/>
      <c r="F73" s="11">
        <v>3</v>
      </c>
      <c r="G73" s="12" t="s">
        <v>53</v>
      </c>
      <c r="H73" s="211"/>
      <c r="I73" s="199"/>
      <c r="J73" s="173"/>
      <c r="K73" s="173"/>
      <c r="L73" s="13">
        <v>1</v>
      </c>
      <c r="M73" s="50"/>
      <c r="N73" s="50"/>
      <c r="O73" s="50"/>
      <c r="P73" s="50"/>
      <c r="Q73" s="50"/>
      <c r="R73" s="50"/>
      <c r="S73" s="50"/>
      <c r="T73" s="52"/>
      <c r="U73" s="50"/>
      <c r="V73" s="50"/>
      <c r="W73" s="50"/>
      <c r="X73" s="28" t="s">
        <v>113</v>
      </c>
      <c r="Y73" s="93" t="s">
        <v>50</v>
      </c>
      <c r="Z73" s="94" t="s">
        <v>80</v>
      </c>
    </row>
    <row r="74" spans="2:26" ht="24.95" customHeight="1">
      <c r="B74" s="203"/>
      <c r="C74" s="203"/>
      <c r="D74" s="206"/>
      <c r="E74" s="209"/>
      <c r="F74" s="11">
        <v>4</v>
      </c>
      <c r="G74" s="165" t="s">
        <v>81</v>
      </c>
      <c r="H74" s="212"/>
      <c r="I74" s="200"/>
      <c r="J74" s="173"/>
      <c r="K74" s="173"/>
      <c r="L74" s="13">
        <v>1</v>
      </c>
      <c r="M74" s="50"/>
      <c r="N74" s="50"/>
      <c r="O74" s="50"/>
      <c r="P74" s="50"/>
      <c r="Q74" s="50"/>
      <c r="R74" s="51" t="s">
        <v>82</v>
      </c>
      <c r="S74" s="51" t="s">
        <v>82</v>
      </c>
      <c r="T74" s="51" t="s">
        <v>82</v>
      </c>
      <c r="U74" s="51" t="s">
        <v>82</v>
      </c>
      <c r="V74" s="50"/>
      <c r="W74" s="50"/>
      <c r="X74" s="28" t="s">
        <v>113</v>
      </c>
      <c r="Y74" s="93" t="s">
        <v>50</v>
      </c>
      <c r="Z74" s="94" t="s">
        <v>80</v>
      </c>
    </row>
    <row r="75" spans="2:26" ht="24.95" customHeight="1">
      <c r="B75" s="201">
        <v>22</v>
      </c>
      <c r="C75" s="201" t="s">
        <v>176</v>
      </c>
      <c r="D75" s="204" t="s">
        <v>177</v>
      </c>
      <c r="E75" s="207" t="s">
        <v>178</v>
      </c>
      <c r="F75" s="11">
        <v>1</v>
      </c>
      <c r="G75" s="8" t="s">
        <v>46</v>
      </c>
      <c r="H75" s="195" t="s">
        <v>179</v>
      </c>
      <c r="I75" s="198" t="s">
        <v>181</v>
      </c>
      <c r="J75" s="173"/>
      <c r="K75" s="173"/>
      <c r="L75" s="13"/>
      <c r="M75" s="55"/>
      <c r="N75" s="55"/>
      <c r="O75" s="68"/>
      <c r="P75" s="68"/>
      <c r="Q75" s="68"/>
      <c r="R75" s="68"/>
      <c r="S75" s="68"/>
      <c r="T75" s="83" t="s">
        <v>82</v>
      </c>
      <c r="U75" s="83" t="s">
        <v>82</v>
      </c>
      <c r="V75" s="68"/>
      <c r="W75" s="68">
        <v>1</v>
      </c>
      <c r="X75" s="123" t="s">
        <v>369</v>
      </c>
      <c r="Y75" s="93" t="s">
        <v>50</v>
      </c>
      <c r="Z75" s="94" t="s">
        <v>80</v>
      </c>
    </row>
    <row r="76" spans="2:26" ht="24.95" customHeight="1">
      <c r="B76" s="202"/>
      <c r="C76" s="202"/>
      <c r="D76" s="205"/>
      <c r="E76" s="208"/>
      <c r="F76" s="11">
        <v>2</v>
      </c>
      <c r="G76" s="8" t="s">
        <v>52</v>
      </c>
      <c r="H76" s="196"/>
      <c r="I76" s="199"/>
      <c r="J76" s="173"/>
      <c r="K76" s="173"/>
      <c r="L76" s="13"/>
      <c r="M76" s="55"/>
      <c r="N76" s="55"/>
      <c r="O76" s="68"/>
      <c r="P76" s="68"/>
      <c r="Q76" s="68"/>
      <c r="R76" s="68"/>
      <c r="S76" s="68"/>
      <c r="T76" s="60"/>
      <c r="U76" s="68"/>
      <c r="V76" s="68"/>
      <c r="W76" s="68">
        <v>1</v>
      </c>
      <c r="X76" s="123" t="s">
        <v>369</v>
      </c>
      <c r="Y76" s="93" t="s">
        <v>50</v>
      </c>
      <c r="Z76" s="94" t="s">
        <v>80</v>
      </c>
    </row>
    <row r="77" spans="2:26" ht="24.95" customHeight="1">
      <c r="B77" s="202"/>
      <c r="C77" s="202"/>
      <c r="D77" s="205"/>
      <c r="E77" s="208"/>
      <c r="F77" s="11">
        <v>3</v>
      </c>
      <c r="G77" s="12" t="s">
        <v>53</v>
      </c>
      <c r="H77" s="196"/>
      <c r="I77" s="199"/>
      <c r="J77" s="173"/>
      <c r="K77" s="173"/>
      <c r="L77" s="13"/>
      <c r="M77" s="55"/>
      <c r="N77" s="55"/>
      <c r="O77" s="68"/>
      <c r="P77" s="68"/>
      <c r="Q77" s="68"/>
      <c r="R77" s="68"/>
      <c r="S77" s="68"/>
      <c r="T77" s="60"/>
      <c r="U77" s="68"/>
      <c r="V77" s="68"/>
      <c r="W77" s="68">
        <v>1</v>
      </c>
      <c r="X77" s="123" t="s">
        <v>369</v>
      </c>
      <c r="Y77" s="93" t="s">
        <v>50</v>
      </c>
      <c r="Z77" s="94" t="s">
        <v>80</v>
      </c>
    </row>
    <row r="78" spans="2:26" ht="24.95" customHeight="1">
      <c r="B78" s="203"/>
      <c r="C78" s="203"/>
      <c r="D78" s="206"/>
      <c r="E78" s="209"/>
      <c r="F78" s="11">
        <v>4</v>
      </c>
      <c r="G78" s="165" t="s">
        <v>81</v>
      </c>
      <c r="H78" s="197"/>
      <c r="I78" s="200"/>
      <c r="J78" s="173"/>
      <c r="K78" s="173"/>
      <c r="L78" s="13"/>
      <c r="M78" s="55"/>
      <c r="N78" s="55"/>
      <c r="O78" s="68"/>
      <c r="P78" s="68"/>
      <c r="Q78" s="68"/>
      <c r="R78" s="51" t="s">
        <v>82</v>
      </c>
      <c r="S78" s="51" t="s">
        <v>82</v>
      </c>
      <c r="T78" s="51" t="s">
        <v>82</v>
      </c>
      <c r="U78" s="51" t="s">
        <v>82</v>
      </c>
      <c r="V78" s="68"/>
      <c r="W78" s="68">
        <v>1</v>
      </c>
      <c r="X78" s="123" t="s">
        <v>369</v>
      </c>
      <c r="Y78" s="93" t="s">
        <v>50</v>
      </c>
      <c r="Z78" s="94" t="s">
        <v>80</v>
      </c>
    </row>
    <row r="79" spans="2:26" ht="24.95" customHeight="1">
      <c r="B79" s="201">
        <v>23</v>
      </c>
      <c r="C79" s="201" t="s">
        <v>182</v>
      </c>
      <c r="D79" s="204" t="s">
        <v>183</v>
      </c>
      <c r="E79" s="207" t="s">
        <v>184</v>
      </c>
      <c r="F79" s="11">
        <v>1</v>
      </c>
      <c r="G79" s="8" t="s">
        <v>46</v>
      </c>
      <c r="H79" s="195" t="s">
        <v>185</v>
      </c>
      <c r="I79" s="198" t="s">
        <v>187</v>
      </c>
      <c r="J79" s="173"/>
      <c r="K79" s="173"/>
      <c r="L79" s="13"/>
      <c r="M79" s="68">
        <v>1</v>
      </c>
      <c r="N79" s="56"/>
      <c r="O79" s="56"/>
      <c r="P79" s="56"/>
      <c r="Q79" s="56"/>
      <c r="R79" s="56"/>
      <c r="S79" s="56"/>
      <c r="T79" s="52"/>
      <c r="U79" s="50"/>
      <c r="V79" s="50"/>
      <c r="W79" s="50"/>
      <c r="X79" s="28"/>
      <c r="Y79" s="93" t="s">
        <v>50</v>
      </c>
      <c r="Z79" s="94" t="s">
        <v>80</v>
      </c>
    </row>
    <row r="80" spans="2:26" ht="24.95" customHeight="1">
      <c r="B80" s="202"/>
      <c r="C80" s="202"/>
      <c r="D80" s="205"/>
      <c r="E80" s="208"/>
      <c r="F80" s="11">
        <v>2</v>
      </c>
      <c r="G80" s="8" t="s">
        <v>52</v>
      </c>
      <c r="H80" s="196"/>
      <c r="I80" s="199"/>
      <c r="J80" s="173"/>
      <c r="K80" s="173"/>
      <c r="L80" s="13"/>
      <c r="M80" s="68"/>
      <c r="N80" s="68">
        <v>1</v>
      </c>
      <c r="O80" s="56"/>
      <c r="P80" s="56"/>
      <c r="Q80" s="56"/>
      <c r="R80" s="56"/>
      <c r="S80" s="56"/>
      <c r="T80" s="52"/>
      <c r="U80" s="50"/>
      <c r="V80" s="50"/>
      <c r="W80" s="50"/>
      <c r="X80" s="28"/>
      <c r="Y80" s="93" t="s">
        <v>50</v>
      </c>
      <c r="Z80" s="94" t="s">
        <v>80</v>
      </c>
    </row>
    <row r="81" spans="2:26" ht="24.95" customHeight="1">
      <c r="B81" s="202"/>
      <c r="C81" s="202"/>
      <c r="D81" s="205"/>
      <c r="E81" s="208"/>
      <c r="F81" s="11">
        <v>3</v>
      </c>
      <c r="G81" s="12" t="s">
        <v>53</v>
      </c>
      <c r="H81" s="196"/>
      <c r="I81" s="199"/>
      <c r="J81" s="173"/>
      <c r="K81" s="173"/>
      <c r="L81" s="13"/>
      <c r="M81" s="68">
        <v>1</v>
      </c>
      <c r="N81" s="56"/>
      <c r="O81" s="56"/>
      <c r="P81" s="56"/>
      <c r="Q81" s="56"/>
      <c r="R81" s="56"/>
      <c r="S81" s="56"/>
      <c r="T81" s="89"/>
      <c r="U81" s="58"/>
      <c r="V81" s="50"/>
      <c r="W81" s="50"/>
      <c r="X81" s="28"/>
      <c r="Y81" s="93" t="s">
        <v>50</v>
      </c>
      <c r="Z81" s="96" t="s">
        <v>80</v>
      </c>
    </row>
    <row r="82" spans="2:26" ht="24.95" customHeight="1">
      <c r="B82" s="203"/>
      <c r="C82" s="203"/>
      <c r="D82" s="206"/>
      <c r="E82" s="209"/>
      <c r="F82" s="11">
        <v>4</v>
      </c>
      <c r="G82" s="165" t="s">
        <v>81</v>
      </c>
      <c r="H82" s="197"/>
      <c r="I82" s="200"/>
      <c r="J82" s="173"/>
      <c r="K82" s="173"/>
      <c r="L82" s="13"/>
      <c r="M82" s="68"/>
      <c r="N82" s="68">
        <v>1</v>
      </c>
      <c r="O82" s="90"/>
      <c r="P82" s="90"/>
      <c r="Q82" s="90"/>
      <c r="R82" s="51" t="s">
        <v>82</v>
      </c>
      <c r="S82" s="51" t="s">
        <v>82</v>
      </c>
      <c r="T82" s="51" t="s">
        <v>82</v>
      </c>
      <c r="U82" s="51" t="s">
        <v>82</v>
      </c>
      <c r="V82" s="50"/>
      <c r="W82" s="50"/>
      <c r="X82" s="28"/>
      <c r="Y82" s="93" t="s">
        <v>50</v>
      </c>
      <c r="Z82" s="96" t="s">
        <v>80</v>
      </c>
    </row>
    <row r="83" spans="2:26" ht="24.95" customHeight="1">
      <c r="B83" s="201">
        <v>24</v>
      </c>
      <c r="C83" s="201" t="s">
        <v>188</v>
      </c>
      <c r="D83" s="204" t="s">
        <v>74</v>
      </c>
      <c r="E83" s="207" t="s">
        <v>189</v>
      </c>
      <c r="F83" s="11">
        <v>1</v>
      </c>
      <c r="G83" s="8" t="s">
        <v>46</v>
      </c>
      <c r="H83" s="210" t="s">
        <v>190</v>
      </c>
      <c r="I83" s="198" t="s">
        <v>191</v>
      </c>
      <c r="J83" s="173"/>
      <c r="K83" s="173"/>
      <c r="L83" s="13"/>
      <c r="M83" s="82"/>
      <c r="N83" s="68"/>
      <c r="O83" s="68"/>
      <c r="P83" s="68"/>
      <c r="Q83" s="68"/>
      <c r="R83" s="68"/>
      <c r="S83" s="68"/>
      <c r="T83" s="83" t="s">
        <v>82</v>
      </c>
      <c r="U83" s="83" t="s">
        <v>82</v>
      </c>
      <c r="V83" s="55">
        <v>1</v>
      </c>
      <c r="W83" s="50"/>
      <c r="X83" s="28"/>
      <c r="Y83" s="93" t="s">
        <v>50</v>
      </c>
      <c r="Z83" s="96" t="s">
        <v>74</v>
      </c>
    </row>
    <row r="84" spans="2:26" ht="24.95" customHeight="1">
      <c r="B84" s="202"/>
      <c r="C84" s="202"/>
      <c r="D84" s="205"/>
      <c r="E84" s="208"/>
      <c r="F84" s="11">
        <v>2</v>
      </c>
      <c r="G84" s="8" t="s">
        <v>52</v>
      </c>
      <c r="H84" s="211"/>
      <c r="I84" s="199"/>
      <c r="J84" s="173"/>
      <c r="K84" s="173"/>
      <c r="L84" s="13"/>
      <c r="M84" s="81"/>
      <c r="N84" s="55"/>
      <c r="O84" s="55"/>
      <c r="P84" s="55"/>
      <c r="Q84" s="55"/>
      <c r="R84" s="68"/>
      <c r="S84" s="68"/>
      <c r="T84" s="60"/>
      <c r="U84" s="68"/>
      <c r="V84" s="68">
        <v>1</v>
      </c>
      <c r="W84" s="50"/>
      <c r="X84" s="28"/>
      <c r="Y84" s="93" t="s">
        <v>50</v>
      </c>
      <c r="Z84" s="96" t="s">
        <v>74</v>
      </c>
    </row>
    <row r="85" spans="2:26" ht="24.95" customHeight="1">
      <c r="B85" s="202"/>
      <c r="C85" s="202"/>
      <c r="D85" s="205"/>
      <c r="E85" s="208"/>
      <c r="F85" s="11">
        <v>3</v>
      </c>
      <c r="G85" s="12" t="s">
        <v>53</v>
      </c>
      <c r="H85" s="211"/>
      <c r="I85" s="199"/>
      <c r="J85" s="173"/>
      <c r="K85" s="173"/>
      <c r="L85" s="13"/>
      <c r="M85" s="81"/>
      <c r="N85" s="55"/>
      <c r="O85" s="55"/>
      <c r="P85" s="55"/>
      <c r="Q85" s="55"/>
      <c r="R85" s="68"/>
      <c r="S85" s="68"/>
      <c r="T85" s="60"/>
      <c r="U85" s="68"/>
      <c r="V85" s="68">
        <v>1</v>
      </c>
      <c r="W85" s="50"/>
      <c r="X85" s="28"/>
      <c r="Y85" s="93" t="s">
        <v>50</v>
      </c>
      <c r="Z85" s="96" t="s">
        <v>74</v>
      </c>
    </row>
    <row r="86" spans="2:26" ht="24.95" customHeight="1">
      <c r="B86" s="203"/>
      <c r="C86" s="203"/>
      <c r="D86" s="206"/>
      <c r="E86" s="209"/>
      <c r="F86" s="11">
        <v>4</v>
      </c>
      <c r="G86" s="165" t="s">
        <v>81</v>
      </c>
      <c r="H86" s="212"/>
      <c r="I86" s="200"/>
      <c r="J86" s="173"/>
      <c r="K86" s="173"/>
      <c r="L86" s="13"/>
      <c r="M86" s="82"/>
      <c r="N86" s="68"/>
      <c r="O86" s="68"/>
      <c r="P86" s="68"/>
      <c r="Q86" s="68"/>
      <c r="R86" s="83" t="s">
        <v>82</v>
      </c>
      <c r="S86" s="83" t="s">
        <v>82</v>
      </c>
      <c r="T86" s="83" t="s">
        <v>82</v>
      </c>
      <c r="U86" s="83" t="s">
        <v>82</v>
      </c>
      <c r="V86" s="68">
        <v>1</v>
      </c>
      <c r="W86" s="50"/>
      <c r="X86" s="28"/>
      <c r="Y86" s="93" t="s">
        <v>50</v>
      </c>
      <c r="Z86" s="96" t="s">
        <v>74</v>
      </c>
    </row>
    <row r="87" spans="2:26" ht="24.95" customHeight="1">
      <c r="B87" s="201">
        <v>25</v>
      </c>
      <c r="C87" s="201" t="s">
        <v>192</v>
      </c>
      <c r="D87" s="204" t="s">
        <v>193</v>
      </c>
      <c r="E87" s="216" t="s">
        <v>378</v>
      </c>
      <c r="F87" s="11">
        <v>1</v>
      </c>
      <c r="G87" s="8" t="s">
        <v>46</v>
      </c>
      <c r="H87" s="210" t="s">
        <v>195</v>
      </c>
      <c r="I87" s="198" t="s">
        <v>196</v>
      </c>
      <c r="J87" s="173"/>
      <c r="K87" s="173"/>
      <c r="L87" s="14"/>
      <c r="M87" s="55"/>
      <c r="N87" s="68"/>
      <c r="O87" s="68"/>
      <c r="P87" s="68"/>
      <c r="Q87" s="68">
        <v>1</v>
      </c>
      <c r="R87" s="91"/>
      <c r="S87" s="91"/>
      <c r="T87" s="52"/>
      <c r="U87" s="50"/>
      <c r="V87" s="50"/>
      <c r="W87" s="50"/>
      <c r="X87" s="28"/>
      <c r="Y87" s="93" t="s">
        <v>50</v>
      </c>
      <c r="Z87" s="96" t="s">
        <v>153</v>
      </c>
    </row>
    <row r="88" spans="2:26" ht="24.95" customHeight="1">
      <c r="B88" s="202"/>
      <c r="C88" s="202"/>
      <c r="D88" s="205"/>
      <c r="E88" s="208"/>
      <c r="F88" s="11">
        <v>2</v>
      </c>
      <c r="G88" s="8" t="s">
        <v>52</v>
      </c>
      <c r="H88" s="211"/>
      <c r="I88" s="199"/>
      <c r="J88" s="173"/>
      <c r="K88" s="173"/>
      <c r="L88" s="14"/>
      <c r="M88" s="55"/>
      <c r="N88" s="68"/>
      <c r="O88" s="68"/>
      <c r="P88" s="68"/>
      <c r="Q88" s="68"/>
      <c r="R88" s="68"/>
      <c r="S88" s="68">
        <v>1</v>
      </c>
      <c r="T88" s="176"/>
      <c r="U88" s="50"/>
      <c r="V88" s="50"/>
      <c r="W88" s="50"/>
      <c r="X88" s="28"/>
      <c r="Y88" s="93" t="s">
        <v>50</v>
      </c>
      <c r="Z88" s="96" t="s">
        <v>153</v>
      </c>
    </row>
    <row r="89" spans="2:26" ht="24.95" customHeight="1">
      <c r="B89" s="202"/>
      <c r="C89" s="202"/>
      <c r="D89" s="205"/>
      <c r="E89" s="208"/>
      <c r="F89" s="11">
        <v>3</v>
      </c>
      <c r="G89" s="12" t="s">
        <v>53</v>
      </c>
      <c r="H89" s="211"/>
      <c r="I89" s="199"/>
      <c r="J89" s="173"/>
      <c r="K89" s="173"/>
      <c r="L89" s="14"/>
      <c r="M89" s="55"/>
      <c r="N89" s="68"/>
      <c r="O89" s="68"/>
      <c r="P89" s="68"/>
      <c r="Q89" s="68"/>
      <c r="R89" s="68"/>
      <c r="S89" s="68">
        <v>1</v>
      </c>
      <c r="T89" s="52"/>
      <c r="U89" s="50"/>
      <c r="V89" s="50"/>
      <c r="W89" s="50"/>
      <c r="X89" s="28"/>
      <c r="Y89" s="93" t="s">
        <v>50</v>
      </c>
      <c r="Z89" s="96" t="s">
        <v>153</v>
      </c>
    </row>
    <row r="90" spans="2:26" ht="24.95" customHeight="1">
      <c r="B90" s="203"/>
      <c r="C90" s="203"/>
      <c r="D90" s="206"/>
      <c r="E90" s="209"/>
      <c r="F90" s="11">
        <v>4</v>
      </c>
      <c r="G90" s="165" t="s">
        <v>81</v>
      </c>
      <c r="H90" s="212"/>
      <c r="I90" s="200"/>
      <c r="J90" s="173"/>
      <c r="K90" s="173"/>
      <c r="L90" s="14"/>
      <c r="M90" s="55"/>
      <c r="N90" s="68"/>
      <c r="O90" s="68"/>
      <c r="P90" s="68"/>
      <c r="Q90" s="68"/>
      <c r="R90" s="51" t="s">
        <v>82</v>
      </c>
      <c r="S90" s="51" t="s">
        <v>82</v>
      </c>
      <c r="T90" s="51" t="s">
        <v>82</v>
      </c>
      <c r="U90" s="51" t="s">
        <v>82</v>
      </c>
      <c r="V90" s="68">
        <v>1</v>
      </c>
      <c r="W90" s="50"/>
      <c r="X90" s="28"/>
      <c r="Y90" s="93" t="s">
        <v>50</v>
      </c>
      <c r="Z90" s="96" t="s">
        <v>153</v>
      </c>
    </row>
    <row r="91" spans="2:26" ht="24.95" customHeight="1">
      <c r="B91" s="190">
        <v>26</v>
      </c>
      <c r="C91" s="190" t="s">
        <v>197</v>
      </c>
      <c r="D91" s="191" t="s">
        <v>198</v>
      </c>
      <c r="E91" s="192" t="s">
        <v>199</v>
      </c>
      <c r="F91" s="11">
        <v>1</v>
      </c>
      <c r="G91" s="8" t="s">
        <v>46</v>
      </c>
      <c r="H91" s="193" t="s">
        <v>200</v>
      </c>
      <c r="I91" s="194" t="s">
        <v>201</v>
      </c>
      <c r="J91" s="173"/>
      <c r="K91" s="173"/>
      <c r="L91" s="14"/>
      <c r="M91" s="68"/>
      <c r="N91" s="68"/>
      <c r="O91" s="68"/>
      <c r="P91" s="68"/>
      <c r="Q91" s="68"/>
      <c r="R91" s="68"/>
      <c r="S91" s="68"/>
      <c r="T91" s="68"/>
      <c r="U91" s="68">
        <v>1</v>
      </c>
      <c r="V91" s="50"/>
      <c r="W91" s="50"/>
      <c r="X91" s="31"/>
      <c r="Y91" s="95" t="s">
        <v>50</v>
      </c>
      <c r="Z91" s="96" t="s">
        <v>153</v>
      </c>
    </row>
    <row r="92" spans="2:26" ht="24.95" customHeight="1">
      <c r="B92" s="190"/>
      <c r="C92" s="190"/>
      <c r="D92" s="191"/>
      <c r="E92" s="192"/>
      <c r="F92" s="11">
        <v>2</v>
      </c>
      <c r="G92" s="8" t="s">
        <v>52</v>
      </c>
      <c r="H92" s="193"/>
      <c r="I92" s="194"/>
      <c r="J92" s="173"/>
      <c r="K92" s="173"/>
      <c r="L92" s="14"/>
      <c r="M92" s="68"/>
      <c r="N92" s="68"/>
      <c r="O92" s="68"/>
      <c r="P92" s="68"/>
      <c r="Q92" s="68">
        <v>1</v>
      </c>
      <c r="R92" s="56"/>
      <c r="S92" s="50"/>
      <c r="T92" s="52"/>
      <c r="U92" s="50"/>
      <c r="V92" s="50"/>
      <c r="W92" s="50"/>
      <c r="X92" s="31"/>
      <c r="Y92" s="95" t="s">
        <v>50</v>
      </c>
      <c r="Z92" s="96" t="s">
        <v>153</v>
      </c>
    </row>
    <row r="93" spans="2:26" ht="24.95" customHeight="1">
      <c r="B93" s="190"/>
      <c r="C93" s="190"/>
      <c r="D93" s="191"/>
      <c r="E93" s="192"/>
      <c r="F93" s="11">
        <v>3</v>
      </c>
      <c r="G93" s="8" t="s">
        <v>53</v>
      </c>
      <c r="H93" s="193"/>
      <c r="I93" s="194"/>
      <c r="J93" s="173"/>
      <c r="K93" s="173"/>
      <c r="L93" s="14"/>
      <c r="M93" s="55"/>
      <c r="N93" s="68">
        <v>1</v>
      </c>
      <c r="O93" s="91"/>
      <c r="P93" s="91"/>
      <c r="R93" s="56"/>
      <c r="S93" s="50"/>
      <c r="T93" s="52"/>
      <c r="U93" s="50"/>
      <c r="V93" s="50"/>
      <c r="W93" s="50"/>
      <c r="X93" s="31"/>
      <c r="Y93" s="95" t="s">
        <v>50</v>
      </c>
      <c r="Z93" s="96" t="s">
        <v>153</v>
      </c>
    </row>
    <row r="94" spans="2:26" ht="24.95" customHeight="1">
      <c r="B94" s="190"/>
      <c r="C94" s="190"/>
      <c r="D94" s="191"/>
      <c r="E94" s="192"/>
      <c r="F94" s="11">
        <v>4</v>
      </c>
      <c r="G94" s="165" t="s">
        <v>81</v>
      </c>
      <c r="H94" s="193"/>
      <c r="I94" s="194"/>
      <c r="J94" s="173"/>
      <c r="K94" s="173"/>
      <c r="L94" s="14"/>
      <c r="M94" s="68"/>
      <c r="N94" s="68">
        <v>1</v>
      </c>
      <c r="O94" s="56"/>
      <c r="P94" s="56"/>
      <c r="Q94" s="56"/>
      <c r="R94" s="51" t="s">
        <v>82</v>
      </c>
      <c r="S94" s="51" t="s">
        <v>82</v>
      </c>
      <c r="T94" s="51" t="s">
        <v>82</v>
      </c>
      <c r="U94" s="51" t="s">
        <v>82</v>
      </c>
      <c r="V94" s="50"/>
      <c r="W94" s="50"/>
      <c r="X94" s="31"/>
      <c r="Y94" s="95" t="s">
        <v>50</v>
      </c>
      <c r="Z94" s="96" t="s">
        <v>153</v>
      </c>
    </row>
    <row r="95" spans="2:26">
      <c r="B95" s="186" t="s">
        <v>384</v>
      </c>
      <c r="C95" s="187"/>
      <c r="D95" s="187"/>
      <c r="E95" s="188"/>
      <c r="F95" s="182">
        <f>B91</f>
        <v>26</v>
      </c>
      <c r="G95" s="182"/>
      <c r="H95" s="169"/>
      <c r="I95" s="169"/>
      <c r="J95" s="169">
        <f>SUM(J6:J94)</f>
        <v>0</v>
      </c>
      <c r="K95" s="169">
        <f t="shared" ref="K95:W95" si="0">SUM(K6:K94)</f>
        <v>1</v>
      </c>
      <c r="L95" s="169">
        <f t="shared" si="0"/>
        <v>6</v>
      </c>
      <c r="M95" s="169">
        <f t="shared" si="0"/>
        <v>3</v>
      </c>
      <c r="N95" s="169">
        <f t="shared" si="0"/>
        <v>8</v>
      </c>
      <c r="O95" s="169">
        <f t="shared" si="0"/>
        <v>5</v>
      </c>
      <c r="P95" s="169">
        <f t="shared" si="0"/>
        <v>1</v>
      </c>
      <c r="Q95" s="169">
        <f t="shared" si="0"/>
        <v>7</v>
      </c>
      <c r="R95" s="169">
        <f t="shared" si="0"/>
        <v>4</v>
      </c>
      <c r="S95" s="169">
        <f t="shared" si="0"/>
        <v>6</v>
      </c>
      <c r="T95" s="169">
        <f t="shared" si="0"/>
        <v>0</v>
      </c>
      <c r="U95" s="169">
        <f t="shared" si="0"/>
        <v>5</v>
      </c>
      <c r="V95" s="169">
        <f t="shared" si="0"/>
        <v>16</v>
      </c>
      <c r="W95" s="169">
        <f t="shared" si="0"/>
        <v>25</v>
      </c>
      <c r="X95" s="182"/>
      <c r="Y95" s="169"/>
      <c r="Z95" s="169"/>
    </row>
  </sheetData>
  <mergeCells count="186">
    <mergeCell ref="C1:AC1"/>
    <mergeCell ref="C2:AC2"/>
    <mergeCell ref="A3:A5"/>
    <mergeCell ref="B3:B5"/>
    <mergeCell ref="C3:C5"/>
    <mergeCell ref="D3:D5"/>
    <mergeCell ref="E3:E5"/>
    <mergeCell ref="F3:F5"/>
    <mergeCell ref="G3:G5"/>
    <mergeCell ref="H3:H5"/>
    <mergeCell ref="B9:B11"/>
    <mergeCell ref="C9:C11"/>
    <mergeCell ref="D9:D11"/>
    <mergeCell ref="E9:E11"/>
    <mergeCell ref="H9:H11"/>
    <mergeCell ref="I9:I11"/>
    <mergeCell ref="AC4:AC5"/>
    <mergeCell ref="R4:S4"/>
    <mergeCell ref="T4:U4"/>
    <mergeCell ref="V4:V5"/>
    <mergeCell ref="W4:W5"/>
    <mergeCell ref="AA4:AA5"/>
    <mergeCell ref="AB4:AB5"/>
    <mergeCell ref="I3:I5"/>
    <mergeCell ref="J3:J5"/>
    <mergeCell ref="K3:K5"/>
    <mergeCell ref="L3:W3"/>
    <mergeCell ref="X3:X5"/>
    <mergeCell ref="L4:L5"/>
    <mergeCell ref="M4:M5"/>
    <mergeCell ref="N4:N5"/>
    <mergeCell ref="O4:O5"/>
    <mergeCell ref="P4:Q4"/>
    <mergeCell ref="B12:B14"/>
    <mergeCell ref="C12:C14"/>
    <mergeCell ref="D12:D14"/>
    <mergeCell ref="E12:E14"/>
    <mergeCell ref="H12:H14"/>
    <mergeCell ref="I12:I14"/>
    <mergeCell ref="I6:I8"/>
    <mergeCell ref="B79:B82"/>
    <mergeCell ref="C79:C82"/>
    <mergeCell ref="D79:D82"/>
    <mergeCell ref="E79:E82"/>
    <mergeCell ref="H79:H82"/>
    <mergeCell ref="I79:I82"/>
    <mergeCell ref="B60:B63"/>
    <mergeCell ref="C60:C63"/>
    <mergeCell ref="D60:D63"/>
    <mergeCell ref="E60:E63"/>
    <mergeCell ref="H60:H63"/>
    <mergeCell ref="I60:I63"/>
    <mergeCell ref="B47:B49"/>
    <mergeCell ref="C47:C49"/>
    <mergeCell ref="D47:D49"/>
    <mergeCell ref="E47:E49"/>
    <mergeCell ref="H47:H49"/>
    <mergeCell ref="I37:I39"/>
    <mergeCell ref="B28:B30"/>
    <mergeCell ref="C28:C30"/>
    <mergeCell ref="D28:D30"/>
    <mergeCell ref="E28:E30"/>
    <mergeCell ref="B25:B27"/>
    <mergeCell ref="C25:C27"/>
    <mergeCell ref="D25:D27"/>
    <mergeCell ref="E25:E27"/>
    <mergeCell ref="H25:H27"/>
    <mergeCell ref="I25:I27"/>
    <mergeCell ref="B34:B36"/>
    <mergeCell ref="C34:C36"/>
    <mergeCell ref="D34:D36"/>
    <mergeCell ref="E34:E36"/>
    <mergeCell ref="H34:H36"/>
    <mergeCell ref="I34:I36"/>
    <mergeCell ref="H28:H30"/>
    <mergeCell ref="I28:I30"/>
    <mergeCell ref="B31:B33"/>
    <mergeCell ref="C31:C33"/>
    <mergeCell ref="D31:D33"/>
    <mergeCell ref="E31:E33"/>
    <mergeCell ref="H31:H33"/>
    <mergeCell ref="I64:I66"/>
    <mergeCell ref="B56:B59"/>
    <mergeCell ref="C56:C59"/>
    <mergeCell ref="D56:D59"/>
    <mergeCell ref="E56:E59"/>
    <mergeCell ref="H56:H59"/>
    <mergeCell ref="I56:I59"/>
    <mergeCell ref="B50:B52"/>
    <mergeCell ref="C50:C52"/>
    <mergeCell ref="D50:D52"/>
    <mergeCell ref="E50:E52"/>
    <mergeCell ref="B53:B55"/>
    <mergeCell ref="C53:C55"/>
    <mergeCell ref="D53:D55"/>
    <mergeCell ref="E53:E55"/>
    <mergeCell ref="H53:H55"/>
    <mergeCell ref="I53:I55"/>
    <mergeCell ref="I87:I90"/>
    <mergeCell ref="B91:B94"/>
    <mergeCell ref="B75:B78"/>
    <mergeCell ref="C75:C78"/>
    <mergeCell ref="D75:D78"/>
    <mergeCell ref="E75:E78"/>
    <mergeCell ref="B71:B74"/>
    <mergeCell ref="C71:C74"/>
    <mergeCell ref="D71:D74"/>
    <mergeCell ref="E71:E74"/>
    <mergeCell ref="H71:H74"/>
    <mergeCell ref="I71:I74"/>
    <mergeCell ref="B6:B8"/>
    <mergeCell ref="C6:C8"/>
    <mergeCell ref="D6:D8"/>
    <mergeCell ref="E6:E8"/>
    <mergeCell ref="H6:H8"/>
    <mergeCell ref="B87:B90"/>
    <mergeCell ref="C87:C90"/>
    <mergeCell ref="D87:D90"/>
    <mergeCell ref="E87:E90"/>
    <mergeCell ref="H87:H90"/>
    <mergeCell ref="B64:B66"/>
    <mergeCell ref="C64:C66"/>
    <mergeCell ref="D64:D66"/>
    <mergeCell ref="E64:E66"/>
    <mergeCell ref="H64:H66"/>
    <mergeCell ref="B40:B42"/>
    <mergeCell ref="C40:C42"/>
    <mergeCell ref="D40:D42"/>
    <mergeCell ref="E40:E42"/>
    <mergeCell ref="B37:B39"/>
    <mergeCell ref="C37:C39"/>
    <mergeCell ref="D37:D39"/>
    <mergeCell ref="E37:E39"/>
    <mergeCell ref="H37:H39"/>
    <mergeCell ref="I31:I33"/>
    <mergeCell ref="B15:B17"/>
    <mergeCell ref="C15:C17"/>
    <mergeCell ref="D15:D17"/>
    <mergeCell ref="E15:E17"/>
    <mergeCell ref="H15:H17"/>
    <mergeCell ref="I15:I17"/>
    <mergeCell ref="B18:B21"/>
    <mergeCell ref="C18:C21"/>
    <mergeCell ref="D18:D21"/>
    <mergeCell ref="E18:E21"/>
    <mergeCell ref="H18:H21"/>
    <mergeCell ref="I18:I21"/>
    <mergeCell ref="B22:B24"/>
    <mergeCell ref="C22:C24"/>
    <mergeCell ref="D22:D24"/>
    <mergeCell ref="E22:E24"/>
    <mergeCell ref="H22:H24"/>
    <mergeCell ref="I22:I24"/>
    <mergeCell ref="H40:H42"/>
    <mergeCell ref="I40:I42"/>
    <mergeCell ref="B43:B46"/>
    <mergeCell ref="C43:C46"/>
    <mergeCell ref="D43:D46"/>
    <mergeCell ref="E43:E46"/>
    <mergeCell ref="H43:H46"/>
    <mergeCell ref="I43:I46"/>
    <mergeCell ref="I47:I49"/>
    <mergeCell ref="B95:E95"/>
    <mergeCell ref="Z3:Z5"/>
    <mergeCell ref="C91:C94"/>
    <mergeCell ref="D91:D94"/>
    <mergeCell ref="E91:E94"/>
    <mergeCell ref="H91:H94"/>
    <mergeCell ref="I91:I94"/>
    <mergeCell ref="H75:H78"/>
    <mergeCell ref="I75:I78"/>
    <mergeCell ref="B83:B86"/>
    <mergeCell ref="C83:C86"/>
    <mergeCell ref="D83:D86"/>
    <mergeCell ref="E83:E86"/>
    <mergeCell ref="H83:H86"/>
    <mergeCell ref="I83:I86"/>
    <mergeCell ref="K64:K66"/>
    <mergeCell ref="B67:B70"/>
    <mergeCell ref="C67:C70"/>
    <mergeCell ref="D67:D70"/>
    <mergeCell ref="E67:E70"/>
    <mergeCell ref="H67:H70"/>
    <mergeCell ref="I67:I70"/>
    <mergeCell ref="H50:H52"/>
    <mergeCell ref="I50:I52"/>
  </mergeCells>
  <conditionalFormatting sqref="M6:W94">
    <cfRule type="cellIs" dxfId="5" priority="1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72" orientation="portrait" horizontalDpi="4294967293" r:id="rId1"/>
  <headerFooter>
    <oddFooter>&amp;R&amp;P</oddFooter>
  </headerFooter>
  <rowBreaks count="2" manualBreakCount="2">
    <brk id="42" max="27" man="1"/>
    <brk id="8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C94"/>
  <sheetViews>
    <sheetView view="pageBreakPreview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C1" sqref="C1:AC5"/>
    </sheetView>
  </sheetViews>
  <sheetFormatPr defaultRowHeight="15"/>
  <cols>
    <col min="1" max="1" width="0" style="1" hidden="1" customWidth="1"/>
    <col min="2" max="2" width="4.5703125" style="17" customWidth="1"/>
    <col min="3" max="3" width="5.42578125" style="17" customWidth="1"/>
    <col min="4" max="4" width="13.5703125" style="36" customWidth="1"/>
    <col min="5" max="5" width="16.7109375" style="164" customWidth="1"/>
    <col min="6" max="6" width="3.5703125" style="164" customWidth="1"/>
    <col min="7" max="7" width="20" style="164" customWidth="1"/>
    <col min="8" max="8" width="21" style="17" hidden="1" customWidth="1"/>
    <col min="9" max="9" width="16.28515625" style="17" hidden="1" customWidth="1"/>
    <col min="10" max="19" width="3.7109375" style="17" customWidth="1"/>
    <col min="20" max="20" width="4.140625" style="17" customWidth="1"/>
    <col min="21" max="21" width="3.7109375" style="17" customWidth="1"/>
    <col min="22" max="22" width="3.85546875" style="17" customWidth="1"/>
    <col min="23" max="23" width="3.7109375" style="17" customWidth="1"/>
    <col min="24" max="24" width="10.7109375" style="164" customWidth="1"/>
    <col min="25" max="25" width="7.140625" style="17" hidden="1" customWidth="1"/>
    <col min="26" max="26" width="10.42578125" style="17" bestFit="1" customWidth="1"/>
    <col min="27" max="27" width="12.42578125" style="17" hidden="1" customWidth="1"/>
    <col min="28" max="28" width="8.85546875" style="17" hidden="1" customWidth="1"/>
    <col min="29" max="29" width="11.140625" style="17" hidden="1" customWidth="1"/>
    <col min="30" max="30" width="0" style="1" hidden="1" customWidth="1"/>
    <col min="31" max="16384" width="9.140625" style="1"/>
  </cols>
  <sheetData>
    <row r="1" spans="1:29" ht="20.25">
      <c r="B1" s="1"/>
      <c r="C1" s="224" t="s">
        <v>0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1:29" s="2" customFormat="1" ht="18" customHeight="1">
      <c r="C2" s="225" t="s">
        <v>373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6"/>
      <c r="Z2" s="226"/>
      <c r="AA2" s="226"/>
      <c r="AB2" s="226"/>
      <c r="AC2" s="226"/>
    </row>
    <row r="3" spans="1:29" s="2" customFormat="1" ht="18" customHeight="1">
      <c r="A3" s="227" t="s">
        <v>1</v>
      </c>
      <c r="B3" s="223" t="s">
        <v>2</v>
      </c>
      <c r="C3" s="223" t="s">
        <v>3</v>
      </c>
      <c r="D3" s="228" t="s">
        <v>4</v>
      </c>
      <c r="E3" s="223" t="s">
        <v>383</v>
      </c>
      <c r="F3" s="223" t="s">
        <v>368</v>
      </c>
      <c r="G3" s="223" t="s">
        <v>6</v>
      </c>
      <c r="H3" s="223" t="s">
        <v>7</v>
      </c>
      <c r="I3" s="223" t="s">
        <v>9</v>
      </c>
      <c r="J3" s="223" t="s">
        <v>10</v>
      </c>
      <c r="K3" s="223" t="s">
        <v>11</v>
      </c>
      <c r="L3" s="223" t="s">
        <v>12</v>
      </c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189" t="s">
        <v>36</v>
      </c>
      <c r="Z3" s="189" t="s">
        <v>43</v>
      </c>
      <c r="AA3" s="4"/>
      <c r="AB3" s="4"/>
      <c r="AC3" s="3"/>
    </row>
    <row r="4" spans="1:29" s="5" customFormat="1" ht="37.5" customHeight="1">
      <c r="A4" s="227"/>
      <c r="B4" s="223"/>
      <c r="C4" s="223"/>
      <c r="D4" s="228"/>
      <c r="E4" s="223"/>
      <c r="F4" s="223"/>
      <c r="G4" s="223"/>
      <c r="H4" s="223"/>
      <c r="I4" s="223"/>
      <c r="J4" s="223"/>
      <c r="K4" s="223"/>
      <c r="L4" s="223" t="s">
        <v>27</v>
      </c>
      <c r="M4" s="223" t="s">
        <v>28</v>
      </c>
      <c r="N4" s="223" t="s">
        <v>29</v>
      </c>
      <c r="O4" s="223" t="s">
        <v>30</v>
      </c>
      <c r="P4" s="189" t="s">
        <v>31</v>
      </c>
      <c r="Q4" s="189"/>
      <c r="R4" s="189" t="s">
        <v>32</v>
      </c>
      <c r="S4" s="189"/>
      <c r="T4" s="189" t="s">
        <v>33</v>
      </c>
      <c r="U4" s="189"/>
      <c r="V4" s="189" t="s">
        <v>34</v>
      </c>
      <c r="W4" s="189" t="s">
        <v>35</v>
      </c>
      <c r="X4" s="189"/>
      <c r="Y4" s="183"/>
      <c r="Z4" s="189"/>
      <c r="AA4" s="221" t="s">
        <v>38</v>
      </c>
      <c r="AB4" s="222" t="s">
        <v>39</v>
      </c>
      <c r="AC4" s="219" t="s">
        <v>40</v>
      </c>
    </row>
    <row r="5" spans="1:29" s="6" customFormat="1" ht="26.25" customHeight="1">
      <c r="A5" s="227"/>
      <c r="B5" s="223"/>
      <c r="C5" s="223"/>
      <c r="D5" s="228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174" t="s">
        <v>41</v>
      </c>
      <c r="Q5" s="174" t="s">
        <v>42</v>
      </c>
      <c r="R5" s="174" t="s">
        <v>41</v>
      </c>
      <c r="S5" s="174" t="s">
        <v>42</v>
      </c>
      <c r="T5" s="174" t="s">
        <v>41</v>
      </c>
      <c r="U5" s="174" t="s">
        <v>42</v>
      </c>
      <c r="V5" s="189"/>
      <c r="W5" s="189"/>
      <c r="X5" s="189"/>
      <c r="Y5" s="184" t="s">
        <v>37</v>
      </c>
      <c r="Z5" s="189"/>
      <c r="AA5" s="221"/>
      <c r="AB5" s="222"/>
      <c r="AC5" s="220"/>
    </row>
    <row r="6" spans="1:29" ht="24.95" customHeight="1">
      <c r="B6" s="201">
        <v>1</v>
      </c>
      <c r="C6" s="232" t="s">
        <v>202</v>
      </c>
      <c r="D6" s="235" t="s">
        <v>203</v>
      </c>
      <c r="E6" s="241" t="s">
        <v>204</v>
      </c>
      <c r="F6" s="15">
        <v>1</v>
      </c>
      <c r="G6" s="165" t="s">
        <v>46</v>
      </c>
      <c r="H6" s="238" t="s">
        <v>205</v>
      </c>
      <c r="I6" s="248" t="s">
        <v>207</v>
      </c>
      <c r="J6" s="165"/>
      <c r="K6" s="165"/>
      <c r="L6" s="16"/>
      <c r="M6" s="61"/>
      <c r="N6" s="54"/>
      <c r="O6" s="54"/>
      <c r="P6" s="54"/>
      <c r="Q6" s="54"/>
      <c r="R6" s="54"/>
      <c r="S6" s="54"/>
      <c r="T6" s="51" t="s">
        <v>82</v>
      </c>
      <c r="U6" s="51" t="s">
        <v>82</v>
      </c>
      <c r="V6" s="54">
        <v>1</v>
      </c>
      <c r="X6" s="32"/>
      <c r="Y6" s="95" t="s">
        <v>208</v>
      </c>
      <c r="Z6" s="96" t="s">
        <v>145</v>
      </c>
    </row>
    <row r="7" spans="1:29" ht="24.95" customHeight="1">
      <c r="B7" s="202"/>
      <c r="C7" s="233"/>
      <c r="D7" s="236"/>
      <c r="E7" s="242"/>
      <c r="F7" s="15">
        <v>2</v>
      </c>
      <c r="G7" s="165" t="s">
        <v>52</v>
      </c>
      <c r="H7" s="239"/>
      <c r="I7" s="249"/>
      <c r="J7" s="165"/>
      <c r="K7" s="165"/>
      <c r="L7" s="16"/>
      <c r="M7" s="61"/>
      <c r="N7" s="54"/>
      <c r="O7" s="54"/>
      <c r="P7" s="54"/>
      <c r="Q7" s="54"/>
      <c r="R7" s="54"/>
      <c r="S7" s="54"/>
      <c r="T7" s="54"/>
      <c r="U7" s="54"/>
      <c r="V7" s="54">
        <v>1</v>
      </c>
      <c r="W7" s="62"/>
      <c r="X7" s="32"/>
      <c r="Y7" s="95" t="s">
        <v>208</v>
      </c>
      <c r="Z7" s="96" t="s">
        <v>145</v>
      </c>
    </row>
    <row r="8" spans="1:29" ht="24.95" customHeight="1">
      <c r="B8" s="202"/>
      <c r="C8" s="233"/>
      <c r="D8" s="236"/>
      <c r="E8" s="242"/>
      <c r="F8" s="15">
        <v>3</v>
      </c>
      <c r="G8" s="165" t="s">
        <v>53</v>
      </c>
      <c r="H8" s="239"/>
      <c r="I8" s="249"/>
      <c r="J8" s="165"/>
      <c r="K8" s="165"/>
      <c r="L8" s="16"/>
      <c r="M8" s="65"/>
      <c r="N8" s="54"/>
      <c r="O8" s="54"/>
      <c r="P8" s="54"/>
      <c r="Q8" s="54"/>
      <c r="R8" s="54"/>
      <c r="S8" s="54"/>
      <c r="T8" s="54"/>
      <c r="U8" s="54"/>
      <c r="V8" s="54">
        <v>1</v>
      </c>
      <c r="W8" s="62"/>
      <c r="X8" s="32"/>
      <c r="Y8" s="95" t="s">
        <v>208</v>
      </c>
      <c r="Z8" s="96" t="s">
        <v>145</v>
      </c>
    </row>
    <row r="9" spans="1:29" ht="24.95" customHeight="1">
      <c r="B9" s="203"/>
      <c r="C9" s="234"/>
      <c r="D9" s="237"/>
      <c r="E9" s="243"/>
      <c r="F9" s="15">
        <v>4</v>
      </c>
      <c r="G9" s="165" t="s">
        <v>81</v>
      </c>
      <c r="H9" s="240"/>
      <c r="I9" s="250"/>
      <c r="J9" s="165"/>
      <c r="K9" s="165"/>
      <c r="L9" s="16"/>
      <c r="M9" s="65"/>
      <c r="N9" s="54"/>
      <c r="O9" s="54"/>
      <c r="P9" s="54"/>
      <c r="Q9" s="54"/>
      <c r="R9" s="51" t="s">
        <v>82</v>
      </c>
      <c r="S9" s="51" t="s">
        <v>82</v>
      </c>
      <c r="T9" s="51" t="s">
        <v>82</v>
      </c>
      <c r="U9" s="51" t="s">
        <v>82</v>
      </c>
      <c r="V9" s="54">
        <v>1</v>
      </c>
      <c r="X9" s="32"/>
      <c r="Y9" s="95" t="s">
        <v>208</v>
      </c>
      <c r="Z9" s="96" t="s">
        <v>145</v>
      </c>
    </row>
    <row r="10" spans="1:29" ht="24.95" customHeight="1">
      <c r="B10" s="201">
        <v>2</v>
      </c>
      <c r="C10" s="232" t="s">
        <v>210</v>
      </c>
      <c r="D10" s="235" t="s">
        <v>211</v>
      </c>
      <c r="E10" s="241" t="s">
        <v>212</v>
      </c>
      <c r="F10" s="15">
        <v>1</v>
      </c>
      <c r="G10" s="165" t="s">
        <v>46</v>
      </c>
      <c r="H10" s="238" t="s">
        <v>213</v>
      </c>
      <c r="I10" s="248" t="s">
        <v>216</v>
      </c>
      <c r="J10" s="165"/>
      <c r="K10" s="165"/>
      <c r="L10" s="16"/>
      <c r="M10" s="61"/>
      <c r="N10" s="54"/>
      <c r="O10" s="54"/>
      <c r="P10" s="54"/>
      <c r="Q10" s="54">
        <v>1</v>
      </c>
      <c r="R10" s="62"/>
      <c r="S10" s="62"/>
      <c r="T10" s="69"/>
      <c r="U10" s="69"/>
      <c r="V10" s="62"/>
      <c r="W10" s="62"/>
      <c r="X10" s="32" t="s">
        <v>381</v>
      </c>
      <c r="Y10" s="95" t="s">
        <v>208</v>
      </c>
      <c r="Z10" s="96" t="s">
        <v>145</v>
      </c>
    </row>
    <row r="11" spans="1:29" ht="24.95" customHeight="1">
      <c r="B11" s="202"/>
      <c r="C11" s="233"/>
      <c r="D11" s="236"/>
      <c r="E11" s="242"/>
      <c r="F11" s="15">
        <v>2</v>
      </c>
      <c r="G11" s="165" t="s">
        <v>52</v>
      </c>
      <c r="H11" s="239"/>
      <c r="I11" s="249"/>
      <c r="J11" s="165"/>
      <c r="K11" s="165"/>
      <c r="L11" s="16"/>
      <c r="M11" s="61"/>
      <c r="N11" s="54"/>
      <c r="O11" s="54"/>
      <c r="P11" s="54"/>
      <c r="Q11" s="54"/>
      <c r="R11" s="54"/>
      <c r="S11" s="54"/>
      <c r="T11" s="54"/>
      <c r="U11" s="54">
        <v>1</v>
      </c>
      <c r="V11" s="62"/>
      <c r="W11" s="62"/>
      <c r="X11" s="32" t="s">
        <v>380</v>
      </c>
      <c r="Y11" s="95" t="s">
        <v>208</v>
      </c>
      <c r="Z11" s="96" t="s">
        <v>145</v>
      </c>
    </row>
    <row r="12" spans="1:29" ht="24.95" customHeight="1">
      <c r="B12" s="202"/>
      <c r="C12" s="233"/>
      <c r="D12" s="236"/>
      <c r="E12" s="242"/>
      <c r="F12" s="15">
        <v>3</v>
      </c>
      <c r="G12" s="165" t="s">
        <v>53</v>
      </c>
      <c r="H12" s="239"/>
      <c r="I12" s="249"/>
      <c r="J12" s="165"/>
      <c r="K12" s="165"/>
      <c r="L12" s="16"/>
      <c r="M12" s="65"/>
      <c r="N12" s="54"/>
      <c r="O12" s="54">
        <v>1</v>
      </c>
      <c r="P12" s="62"/>
      <c r="Q12" s="62"/>
      <c r="R12" s="62"/>
      <c r="S12" s="62"/>
      <c r="T12" s="69"/>
      <c r="U12" s="69"/>
      <c r="V12" s="62"/>
      <c r="W12" s="62"/>
      <c r="X12" s="32" t="s">
        <v>219</v>
      </c>
      <c r="Y12" s="95" t="s">
        <v>208</v>
      </c>
      <c r="Z12" s="96" t="s">
        <v>145</v>
      </c>
    </row>
    <row r="13" spans="1:29" ht="24.95" customHeight="1">
      <c r="B13" s="203"/>
      <c r="C13" s="234"/>
      <c r="D13" s="237"/>
      <c r="E13" s="243"/>
      <c r="F13" s="15">
        <v>4</v>
      </c>
      <c r="G13" s="165" t="s">
        <v>81</v>
      </c>
      <c r="H13" s="240"/>
      <c r="I13" s="250"/>
      <c r="J13" s="165"/>
      <c r="K13" s="165"/>
      <c r="L13" s="16">
        <v>1</v>
      </c>
      <c r="M13" s="70"/>
      <c r="N13" s="69"/>
      <c r="O13" s="69"/>
      <c r="P13" s="69"/>
      <c r="Q13" s="69"/>
      <c r="R13" s="51" t="s">
        <v>82</v>
      </c>
      <c r="S13" s="51" t="s">
        <v>82</v>
      </c>
      <c r="T13" s="51" t="s">
        <v>82</v>
      </c>
      <c r="U13" s="51" t="s">
        <v>82</v>
      </c>
      <c r="V13" s="69"/>
      <c r="W13" s="69"/>
      <c r="X13" s="33" t="s">
        <v>113</v>
      </c>
      <c r="Y13" s="95" t="s">
        <v>208</v>
      </c>
      <c r="Z13" s="96" t="s">
        <v>145</v>
      </c>
    </row>
    <row r="14" spans="1:29" ht="24.95" customHeight="1">
      <c r="B14" s="201">
        <v>3</v>
      </c>
      <c r="C14" s="232" t="s">
        <v>220</v>
      </c>
      <c r="D14" s="235" t="s">
        <v>211</v>
      </c>
      <c r="E14" s="241" t="s">
        <v>221</v>
      </c>
      <c r="F14" s="15">
        <v>1</v>
      </c>
      <c r="G14" s="165" t="s">
        <v>46</v>
      </c>
      <c r="H14" s="238" t="s">
        <v>222</v>
      </c>
      <c r="I14" s="238" t="s">
        <v>224</v>
      </c>
      <c r="J14" s="168"/>
      <c r="K14" s="168"/>
      <c r="L14" s="18"/>
      <c r="M14" s="61"/>
      <c r="N14" s="54"/>
      <c r="O14" s="54"/>
      <c r="P14" s="54"/>
      <c r="Q14" s="54"/>
      <c r="R14" s="54"/>
      <c r="S14" s="54"/>
      <c r="T14" s="51" t="s">
        <v>82</v>
      </c>
      <c r="U14" s="51" t="s">
        <v>82</v>
      </c>
      <c r="V14" s="54">
        <v>1</v>
      </c>
      <c r="W14" s="62"/>
      <c r="X14" s="32"/>
      <c r="Y14" s="95" t="s">
        <v>208</v>
      </c>
      <c r="Z14" s="96" t="s">
        <v>145</v>
      </c>
    </row>
    <row r="15" spans="1:29" ht="24.95" customHeight="1">
      <c r="B15" s="202"/>
      <c r="C15" s="233"/>
      <c r="D15" s="236"/>
      <c r="E15" s="242"/>
      <c r="F15" s="15">
        <v>2</v>
      </c>
      <c r="G15" s="165" t="s">
        <v>52</v>
      </c>
      <c r="H15" s="239"/>
      <c r="I15" s="239"/>
      <c r="J15" s="168"/>
      <c r="K15" s="168"/>
      <c r="L15" s="18"/>
      <c r="M15" s="61"/>
      <c r="N15" s="54"/>
      <c r="O15" s="54"/>
      <c r="P15" s="54"/>
      <c r="Q15" s="54"/>
      <c r="R15" s="54"/>
      <c r="S15" s="54"/>
      <c r="T15" s="54"/>
      <c r="U15" s="54"/>
      <c r="V15" s="54">
        <v>1</v>
      </c>
      <c r="W15" s="62"/>
      <c r="X15" s="32"/>
      <c r="Y15" s="95" t="s">
        <v>208</v>
      </c>
      <c r="Z15" s="96" t="s">
        <v>145</v>
      </c>
    </row>
    <row r="16" spans="1:29" ht="24.95" customHeight="1">
      <c r="B16" s="202"/>
      <c r="C16" s="233"/>
      <c r="D16" s="236"/>
      <c r="E16" s="242"/>
      <c r="F16" s="15">
        <v>3</v>
      </c>
      <c r="G16" s="165" t="s">
        <v>53</v>
      </c>
      <c r="H16" s="239"/>
      <c r="I16" s="239"/>
      <c r="J16" s="168"/>
      <c r="K16" s="168"/>
      <c r="L16" s="18"/>
      <c r="M16" s="65"/>
      <c r="N16" s="54"/>
      <c r="O16" s="54"/>
      <c r="P16" s="54"/>
      <c r="Q16" s="54"/>
      <c r="R16" s="54"/>
      <c r="S16" s="54"/>
      <c r="T16" s="54"/>
      <c r="U16" s="54"/>
      <c r="V16" s="54">
        <v>1</v>
      </c>
      <c r="W16" s="62"/>
      <c r="X16" s="32"/>
      <c r="Y16" s="95" t="s">
        <v>208</v>
      </c>
      <c r="Z16" s="96" t="s">
        <v>145</v>
      </c>
    </row>
    <row r="17" spans="2:26" ht="24.95" customHeight="1">
      <c r="B17" s="203"/>
      <c r="C17" s="234"/>
      <c r="D17" s="237"/>
      <c r="E17" s="243"/>
      <c r="F17" s="15">
        <v>4</v>
      </c>
      <c r="G17" s="165" t="s">
        <v>81</v>
      </c>
      <c r="H17" s="240"/>
      <c r="I17" s="240"/>
      <c r="J17" s="168"/>
      <c r="K17" s="168"/>
      <c r="L17" s="18"/>
      <c r="M17" s="65"/>
      <c r="N17" s="54"/>
      <c r="O17" s="54"/>
      <c r="P17" s="54"/>
      <c r="Q17" s="54"/>
      <c r="R17" s="71" t="s">
        <v>82</v>
      </c>
      <c r="S17" s="71" t="s">
        <v>82</v>
      </c>
      <c r="T17" s="71" t="s">
        <v>82</v>
      </c>
      <c r="U17" s="71" t="s">
        <v>82</v>
      </c>
      <c r="V17" s="54">
        <v>1</v>
      </c>
      <c r="W17" s="69"/>
      <c r="X17" s="32"/>
      <c r="Y17" s="95" t="s">
        <v>208</v>
      </c>
      <c r="Z17" s="96" t="s">
        <v>145</v>
      </c>
    </row>
    <row r="18" spans="2:26" ht="24.95" customHeight="1">
      <c r="B18" s="201">
        <v>4</v>
      </c>
      <c r="C18" s="232" t="s">
        <v>225</v>
      </c>
      <c r="D18" s="235" t="s">
        <v>226</v>
      </c>
      <c r="E18" s="241" t="s">
        <v>227</v>
      </c>
      <c r="F18" s="15">
        <v>1</v>
      </c>
      <c r="G18" s="165" t="s">
        <v>46</v>
      </c>
      <c r="H18" s="238" t="s">
        <v>228</v>
      </c>
      <c r="I18" s="238" t="s">
        <v>230</v>
      </c>
      <c r="J18" s="168"/>
      <c r="K18" s="168"/>
      <c r="L18" s="19">
        <v>1</v>
      </c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33" t="s">
        <v>113</v>
      </c>
      <c r="Y18" s="95" t="s">
        <v>208</v>
      </c>
      <c r="Z18" s="96" t="s">
        <v>62</v>
      </c>
    </row>
    <row r="19" spans="2:26" ht="24.95" customHeight="1">
      <c r="B19" s="202"/>
      <c r="C19" s="233"/>
      <c r="D19" s="236"/>
      <c r="E19" s="242"/>
      <c r="F19" s="15">
        <v>2</v>
      </c>
      <c r="G19" s="165" t="s">
        <v>52</v>
      </c>
      <c r="H19" s="239"/>
      <c r="I19" s="239"/>
      <c r="J19" s="168"/>
      <c r="K19" s="168"/>
      <c r="L19" s="19">
        <v>1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33" t="s">
        <v>113</v>
      </c>
      <c r="Y19" s="95" t="s">
        <v>208</v>
      </c>
      <c r="Z19" s="96" t="s">
        <v>62</v>
      </c>
    </row>
    <row r="20" spans="2:26" ht="24.95" customHeight="1">
      <c r="B20" s="202"/>
      <c r="C20" s="233"/>
      <c r="D20" s="236"/>
      <c r="E20" s="242"/>
      <c r="F20" s="15">
        <v>3</v>
      </c>
      <c r="G20" s="165" t="s">
        <v>53</v>
      </c>
      <c r="H20" s="239"/>
      <c r="I20" s="239"/>
      <c r="J20" s="168"/>
      <c r="K20" s="168"/>
      <c r="L20" s="19">
        <v>1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33" t="s">
        <v>113</v>
      </c>
      <c r="Y20" s="95" t="s">
        <v>208</v>
      </c>
      <c r="Z20" s="96" t="s">
        <v>62</v>
      </c>
    </row>
    <row r="21" spans="2:26" ht="24.95" customHeight="1">
      <c r="B21" s="203"/>
      <c r="C21" s="234"/>
      <c r="D21" s="237"/>
      <c r="E21" s="243"/>
      <c r="F21" s="15">
        <v>4</v>
      </c>
      <c r="G21" s="165" t="s">
        <v>81</v>
      </c>
      <c r="H21" s="240"/>
      <c r="I21" s="240"/>
      <c r="J21" s="168"/>
      <c r="K21" s="168"/>
      <c r="L21" s="19">
        <v>1</v>
      </c>
      <c r="M21" s="56"/>
      <c r="N21" s="56"/>
      <c r="O21" s="56"/>
      <c r="P21" s="56"/>
      <c r="Q21" s="56"/>
      <c r="R21" s="51" t="s">
        <v>82</v>
      </c>
      <c r="S21" s="51" t="s">
        <v>82</v>
      </c>
      <c r="T21" s="51" t="s">
        <v>82</v>
      </c>
      <c r="U21" s="51" t="s">
        <v>82</v>
      </c>
      <c r="V21" s="56"/>
      <c r="W21" s="56"/>
      <c r="X21" s="33" t="s">
        <v>113</v>
      </c>
      <c r="Y21" s="95" t="s">
        <v>208</v>
      </c>
      <c r="Z21" s="96" t="s">
        <v>62</v>
      </c>
    </row>
    <row r="22" spans="2:26" ht="24.95" customHeight="1">
      <c r="B22" s="201">
        <v>5</v>
      </c>
      <c r="C22" s="232" t="s">
        <v>231</v>
      </c>
      <c r="D22" s="235" t="s">
        <v>232</v>
      </c>
      <c r="E22" s="241" t="s">
        <v>233</v>
      </c>
      <c r="F22" s="15">
        <v>1</v>
      </c>
      <c r="G22" s="165" t="s">
        <v>46</v>
      </c>
      <c r="H22" s="238" t="s">
        <v>234</v>
      </c>
      <c r="I22" s="238" t="s">
        <v>236</v>
      </c>
      <c r="J22" s="168"/>
      <c r="K22" s="168"/>
      <c r="L22" s="18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>
        <v>1</v>
      </c>
      <c r="X22" s="124" t="s">
        <v>369</v>
      </c>
      <c r="Y22" s="95" t="s">
        <v>208</v>
      </c>
      <c r="Z22" s="96" t="s">
        <v>237</v>
      </c>
    </row>
    <row r="23" spans="2:26" ht="24.95" customHeight="1">
      <c r="B23" s="202"/>
      <c r="C23" s="233"/>
      <c r="D23" s="236"/>
      <c r="E23" s="242"/>
      <c r="F23" s="15">
        <v>2</v>
      </c>
      <c r="G23" s="165" t="s">
        <v>52</v>
      </c>
      <c r="H23" s="239"/>
      <c r="I23" s="239"/>
      <c r="J23" s="168"/>
      <c r="K23" s="168"/>
      <c r="L23" s="18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>
        <v>1</v>
      </c>
      <c r="X23" s="124" t="s">
        <v>369</v>
      </c>
      <c r="Y23" s="95" t="s">
        <v>208</v>
      </c>
      <c r="Z23" s="96" t="s">
        <v>237</v>
      </c>
    </row>
    <row r="24" spans="2:26" ht="24.95" customHeight="1">
      <c r="B24" s="202"/>
      <c r="C24" s="233"/>
      <c r="D24" s="236"/>
      <c r="E24" s="242"/>
      <c r="F24" s="15">
        <v>3</v>
      </c>
      <c r="G24" s="165" t="s">
        <v>53</v>
      </c>
      <c r="H24" s="239"/>
      <c r="I24" s="239"/>
      <c r="J24" s="166"/>
      <c r="K24" s="166"/>
      <c r="L24" s="43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>
        <v>1</v>
      </c>
      <c r="X24" s="124" t="s">
        <v>369</v>
      </c>
      <c r="Y24" s="93" t="s">
        <v>208</v>
      </c>
      <c r="Z24" s="94" t="s">
        <v>237</v>
      </c>
    </row>
    <row r="25" spans="2:26" ht="24.95" customHeight="1">
      <c r="B25" s="203"/>
      <c r="C25" s="234"/>
      <c r="D25" s="237"/>
      <c r="E25" s="243"/>
      <c r="F25" s="15">
        <v>4</v>
      </c>
      <c r="G25" s="165" t="s">
        <v>81</v>
      </c>
      <c r="H25" s="240"/>
      <c r="I25" s="240"/>
      <c r="J25" s="168"/>
      <c r="K25" s="168"/>
      <c r="L25" s="18"/>
      <c r="M25" s="68"/>
      <c r="N25" s="68"/>
      <c r="O25" s="68"/>
      <c r="P25" s="68"/>
      <c r="Q25" s="68"/>
      <c r="R25" s="59" t="s">
        <v>82</v>
      </c>
      <c r="S25" s="59" t="s">
        <v>82</v>
      </c>
      <c r="T25" s="59" t="s">
        <v>82</v>
      </c>
      <c r="U25" s="59" t="s">
        <v>82</v>
      </c>
      <c r="V25" s="68"/>
      <c r="W25" s="68">
        <v>1</v>
      </c>
      <c r="X25" s="124" t="s">
        <v>369</v>
      </c>
      <c r="Y25" s="95" t="s">
        <v>208</v>
      </c>
      <c r="Z25" s="96" t="s">
        <v>237</v>
      </c>
    </row>
    <row r="26" spans="2:26" ht="24.95" customHeight="1">
      <c r="B26" s="201">
        <v>6</v>
      </c>
      <c r="C26" s="232" t="s">
        <v>238</v>
      </c>
      <c r="D26" s="235" t="s">
        <v>232</v>
      </c>
      <c r="E26" s="241" t="s">
        <v>239</v>
      </c>
      <c r="F26" s="15">
        <v>1</v>
      </c>
      <c r="G26" s="165" t="s">
        <v>46</v>
      </c>
      <c r="H26" s="238" t="s">
        <v>240</v>
      </c>
      <c r="I26" s="238" t="s">
        <v>242</v>
      </c>
      <c r="J26" s="168"/>
      <c r="K26" s="168"/>
      <c r="L26" s="19"/>
      <c r="M26" s="55"/>
      <c r="N26" s="55"/>
      <c r="O26" s="55"/>
      <c r="P26" s="55"/>
      <c r="Q26" s="55"/>
      <c r="R26" s="55"/>
      <c r="S26" s="55"/>
      <c r="T26" s="55"/>
      <c r="U26" s="55"/>
      <c r="V26" s="55">
        <v>1</v>
      </c>
      <c r="W26" s="56"/>
      <c r="X26" s="33"/>
      <c r="Y26" s="95" t="s">
        <v>208</v>
      </c>
      <c r="Z26" s="96" t="s">
        <v>237</v>
      </c>
    </row>
    <row r="27" spans="2:26" ht="24.95" customHeight="1">
      <c r="B27" s="202"/>
      <c r="C27" s="233"/>
      <c r="D27" s="236"/>
      <c r="E27" s="242"/>
      <c r="F27" s="15">
        <v>2</v>
      </c>
      <c r="G27" s="165" t="s">
        <v>52</v>
      </c>
      <c r="H27" s="239"/>
      <c r="I27" s="239"/>
      <c r="J27" s="167"/>
      <c r="K27" s="167"/>
      <c r="L27" s="44"/>
      <c r="M27" s="73"/>
      <c r="N27" s="73"/>
      <c r="O27" s="73"/>
      <c r="P27" s="73"/>
      <c r="Q27" s="73"/>
      <c r="R27" s="73"/>
      <c r="S27" s="73"/>
      <c r="T27" s="73"/>
      <c r="U27" s="73"/>
      <c r="V27" s="73">
        <v>1</v>
      </c>
      <c r="W27" s="74"/>
      <c r="X27" s="45"/>
      <c r="Y27" s="99" t="s">
        <v>208</v>
      </c>
      <c r="Z27" s="98" t="s">
        <v>237</v>
      </c>
    </row>
    <row r="28" spans="2:26" ht="24.95" customHeight="1">
      <c r="B28" s="202"/>
      <c r="C28" s="246"/>
      <c r="D28" s="236"/>
      <c r="E28" s="242"/>
      <c r="F28" s="15">
        <v>3</v>
      </c>
      <c r="G28" s="165" t="s">
        <v>53</v>
      </c>
      <c r="H28" s="239"/>
      <c r="I28" s="239"/>
      <c r="J28" s="168"/>
      <c r="K28" s="168"/>
      <c r="L28" s="19"/>
      <c r="M28" s="55"/>
      <c r="N28" s="55"/>
      <c r="O28" s="55"/>
      <c r="P28" s="55"/>
      <c r="Q28" s="55"/>
      <c r="R28" s="55"/>
      <c r="S28" s="55"/>
      <c r="T28" s="55"/>
      <c r="U28" s="55"/>
      <c r="V28" s="55">
        <v>1</v>
      </c>
      <c r="W28" s="56"/>
      <c r="X28" s="33"/>
      <c r="Y28" s="95" t="s">
        <v>208</v>
      </c>
      <c r="Z28" s="96" t="s">
        <v>237</v>
      </c>
    </row>
    <row r="29" spans="2:26" ht="24.95" customHeight="1">
      <c r="B29" s="203"/>
      <c r="C29" s="247"/>
      <c r="D29" s="237"/>
      <c r="E29" s="243"/>
      <c r="F29" s="15">
        <v>4</v>
      </c>
      <c r="G29" s="165" t="s">
        <v>81</v>
      </c>
      <c r="H29" s="240"/>
      <c r="I29" s="240"/>
      <c r="J29" s="168"/>
      <c r="K29" s="168"/>
      <c r="L29" s="19"/>
      <c r="M29" s="55"/>
      <c r="N29" s="55"/>
      <c r="O29" s="55"/>
      <c r="P29" s="55"/>
      <c r="Q29" s="55"/>
      <c r="R29" s="59" t="s">
        <v>82</v>
      </c>
      <c r="S29" s="59" t="s">
        <v>82</v>
      </c>
      <c r="T29" s="59" t="s">
        <v>82</v>
      </c>
      <c r="U29" s="59" t="s">
        <v>82</v>
      </c>
      <c r="V29" s="55">
        <v>1</v>
      </c>
      <c r="W29" s="56"/>
      <c r="X29" s="33"/>
      <c r="Y29" s="95" t="s">
        <v>208</v>
      </c>
      <c r="Z29" s="96" t="s">
        <v>237</v>
      </c>
    </row>
    <row r="30" spans="2:26" ht="24.95" customHeight="1">
      <c r="B30" s="201">
        <v>7</v>
      </c>
      <c r="C30" s="232" t="s">
        <v>243</v>
      </c>
      <c r="D30" s="235" t="s">
        <v>244</v>
      </c>
      <c r="E30" s="241" t="s">
        <v>245</v>
      </c>
      <c r="F30" s="15">
        <v>1</v>
      </c>
      <c r="G30" s="165" t="s">
        <v>46</v>
      </c>
      <c r="H30" s="251" t="s">
        <v>246</v>
      </c>
      <c r="I30" s="248" t="s">
        <v>247</v>
      </c>
      <c r="J30" s="165"/>
      <c r="K30" s="165"/>
      <c r="L30" s="16"/>
      <c r="M30" s="55"/>
      <c r="N30" s="55"/>
      <c r="O30" s="55"/>
      <c r="P30" s="55"/>
      <c r="Q30" s="55"/>
      <c r="R30" s="55"/>
      <c r="S30" s="55"/>
      <c r="T30" s="55"/>
      <c r="U30" s="55"/>
      <c r="V30" s="55">
        <v>1</v>
      </c>
      <c r="W30" s="56"/>
      <c r="X30" s="33"/>
      <c r="Y30" s="95" t="s">
        <v>208</v>
      </c>
      <c r="Z30" s="96" t="s">
        <v>237</v>
      </c>
    </row>
    <row r="31" spans="2:26" ht="24.95" customHeight="1">
      <c r="B31" s="202"/>
      <c r="C31" s="233"/>
      <c r="D31" s="236"/>
      <c r="E31" s="242"/>
      <c r="F31" s="15">
        <v>2</v>
      </c>
      <c r="G31" s="165" t="s">
        <v>52</v>
      </c>
      <c r="H31" s="252"/>
      <c r="I31" s="249"/>
      <c r="J31" s="165"/>
      <c r="K31" s="165"/>
      <c r="L31" s="16"/>
      <c r="M31" s="55"/>
      <c r="N31" s="55"/>
      <c r="O31" s="55"/>
      <c r="P31" s="55"/>
      <c r="Q31" s="55"/>
      <c r="R31" s="55"/>
      <c r="S31" s="55"/>
      <c r="T31" s="55"/>
      <c r="U31" s="55"/>
      <c r="V31" s="55">
        <v>1</v>
      </c>
      <c r="W31" s="56"/>
      <c r="X31" s="33"/>
      <c r="Y31" s="95" t="s">
        <v>208</v>
      </c>
      <c r="Z31" s="96" t="s">
        <v>237</v>
      </c>
    </row>
    <row r="32" spans="2:26" ht="24.95" customHeight="1">
      <c r="B32" s="202"/>
      <c r="C32" s="233"/>
      <c r="D32" s="236"/>
      <c r="E32" s="242"/>
      <c r="F32" s="15">
        <v>3</v>
      </c>
      <c r="G32" s="165" t="s">
        <v>53</v>
      </c>
      <c r="H32" s="252"/>
      <c r="I32" s="249"/>
      <c r="J32" s="165"/>
      <c r="K32" s="165"/>
      <c r="L32" s="16"/>
      <c r="M32" s="55"/>
      <c r="N32" s="55"/>
      <c r="O32" s="55"/>
      <c r="P32" s="55"/>
      <c r="Q32" s="55"/>
      <c r="R32" s="55"/>
      <c r="S32" s="55"/>
      <c r="T32" s="55"/>
      <c r="U32" s="55"/>
      <c r="V32" s="55">
        <v>1</v>
      </c>
      <c r="W32" s="56"/>
      <c r="X32" s="33"/>
      <c r="Y32" s="95" t="s">
        <v>208</v>
      </c>
      <c r="Z32" s="96" t="s">
        <v>237</v>
      </c>
    </row>
    <row r="33" spans="2:26" ht="24.95" customHeight="1">
      <c r="B33" s="203"/>
      <c r="C33" s="234"/>
      <c r="D33" s="237"/>
      <c r="E33" s="243"/>
      <c r="F33" s="15">
        <v>4</v>
      </c>
      <c r="G33" s="165" t="s">
        <v>81</v>
      </c>
      <c r="H33" s="253"/>
      <c r="I33" s="250"/>
      <c r="J33" s="165"/>
      <c r="K33" s="165"/>
      <c r="L33" s="16"/>
      <c r="M33" s="55"/>
      <c r="N33" s="55"/>
      <c r="O33" s="55"/>
      <c r="P33" s="55"/>
      <c r="Q33" s="55"/>
      <c r="R33" s="59" t="s">
        <v>82</v>
      </c>
      <c r="S33" s="59" t="s">
        <v>82</v>
      </c>
      <c r="T33" s="59" t="s">
        <v>82</v>
      </c>
      <c r="U33" s="59" t="s">
        <v>82</v>
      </c>
      <c r="V33" s="55">
        <v>1</v>
      </c>
      <c r="W33" s="56"/>
      <c r="X33" s="33"/>
      <c r="Y33" s="95" t="s">
        <v>208</v>
      </c>
      <c r="Z33" s="96" t="s">
        <v>237</v>
      </c>
    </row>
    <row r="34" spans="2:26" ht="24.95" customHeight="1">
      <c r="B34" s="201">
        <v>8</v>
      </c>
      <c r="C34" s="232" t="s">
        <v>248</v>
      </c>
      <c r="D34" s="235" t="s">
        <v>249</v>
      </c>
      <c r="E34" s="241" t="s">
        <v>250</v>
      </c>
      <c r="F34" s="15">
        <v>1</v>
      </c>
      <c r="G34" s="165" t="s">
        <v>46</v>
      </c>
      <c r="H34" s="238" t="s">
        <v>251</v>
      </c>
      <c r="I34" s="248" t="s">
        <v>253</v>
      </c>
      <c r="J34" s="165"/>
      <c r="K34" s="165"/>
      <c r="L34" s="16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>
        <v>1</v>
      </c>
      <c r="X34" s="124" t="s">
        <v>369</v>
      </c>
      <c r="Y34" s="95" t="s">
        <v>208</v>
      </c>
      <c r="Z34" s="96" t="s">
        <v>51</v>
      </c>
    </row>
    <row r="35" spans="2:26" ht="24.95" customHeight="1">
      <c r="B35" s="202"/>
      <c r="C35" s="233"/>
      <c r="D35" s="236"/>
      <c r="E35" s="242"/>
      <c r="F35" s="15">
        <v>2</v>
      </c>
      <c r="G35" s="165" t="s">
        <v>52</v>
      </c>
      <c r="H35" s="239"/>
      <c r="I35" s="249"/>
      <c r="J35" s="165"/>
      <c r="K35" s="165"/>
      <c r="L35" s="1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>
        <v>1</v>
      </c>
      <c r="X35" s="124" t="s">
        <v>369</v>
      </c>
      <c r="Y35" s="95" t="s">
        <v>208</v>
      </c>
      <c r="Z35" s="96" t="s">
        <v>51</v>
      </c>
    </row>
    <row r="36" spans="2:26" ht="24.95" customHeight="1">
      <c r="B36" s="202"/>
      <c r="C36" s="233"/>
      <c r="D36" s="236"/>
      <c r="E36" s="242"/>
      <c r="F36" s="15">
        <v>3</v>
      </c>
      <c r="G36" s="165" t="s">
        <v>53</v>
      </c>
      <c r="H36" s="239"/>
      <c r="I36" s="249"/>
      <c r="J36" s="165"/>
      <c r="K36" s="165"/>
      <c r="L36" s="1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>
        <v>1</v>
      </c>
      <c r="X36" s="124" t="s">
        <v>369</v>
      </c>
      <c r="Y36" s="95" t="s">
        <v>208</v>
      </c>
      <c r="Z36" s="96" t="s">
        <v>51</v>
      </c>
    </row>
    <row r="37" spans="2:26" ht="24.95" customHeight="1">
      <c r="B37" s="203"/>
      <c r="C37" s="234"/>
      <c r="D37" s="237"/>
      <c r="E37" s="243"/>
      <c r="F37" s="15">
        <v>4</v>
      </c>
      <c r="G37" s="165" t="s">
        <v>81</v>
      </c>
      <c r="H37" s="240"/>
      <c r="I37" s="250"/>
      <c r="J37" s="165"/>
      <c r="K37" s="165"/>
      <c r="L37" s="16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>
        <v>1</v>
      </c>
      <c r="X37" s="124" t="s">
        <v>369</v>
      </c>
      <c r="Y37" s="95" t="s">
        <v>208</v>
      </c>
      <c r="Z37" s="96" t="s">
        <v>51</v>
      </c>
    </row>
    <row r="38" spans="2:26" ht="24.95" customHeight="1">
      <c r="B38" s="201">
        <v>9</v>
      </c>
      <c r="C38" s="232" t="s">
        <v>254</v>
      </c>
      <c r="D38" s="235" t="s">
        <v>249</v>
      </c>
      <c r="E38" s="241" t="s">
        <v>255</v>
      </c>
      <c r="F38" s="15">
        <v>1</v>
      </c>
      <c r="G38" s="165" t="s">
        <v>46</v>
      </c>
      <c r="H38" s="238" t="s">
        <v>256</v>
      </c>
      <c r="I38" s="248" t="s">
        <v>258</v>
      </c>
      <c r="J38" s="165"/>
      <c r="K38" s="165"/>
      <c r="L38" s="16"/>
      <c r="M38" s="55"/>
      <c r="N38" s="55"/>
      <c r="O38" s="55"/>
      <c r="P38" s="55"/>
      <c r="Q38" s="55"/>
      <c r="R38" s="55"/>
      <c r="S38" s="55"/>
      <c r="T38" s="55"/>
      <c r="U38" s="55"/>
      <c r="V38" s="55">
        <v>1</v>
      </c>
      <c r="W38" s="56"/>
      <c r="X38" s="33"/>
      <c r="Y38" s="95" t="s">
        <v>208</v>
      </c>
      <c r="Z38" s="96" t="s">
        <v>51</v>
      </c>
    </row>
    <row r="39" spans="2:26" ht="24.95" customHeight="1">
      <c r="B39" s="202"/>
      <c r="C39" s="233"/>
      <c r="D39" s="236"/>
      <c r="E39" s="242"/>
      <c r="F39" s="15">
        <v>2</v>
      </c>
      <c r="G39" s="165" t="s">
        <v>52</v>
      </c>
      <c r="H39" s="239"/>
      <c r="I39" s="249"/>
      <c r="J39" s="165"/>
      <c r="K39" s="165"/>
      <c r="L39" s="16"/>
      <c r="M39" s="55"/>
      <c r="N39" s="55"/>
      <c r="O39" s="55"/>
      <c r="P39" s="55"/>
      <c r="Q39" s="55"/>
      <c r="R39" s="55"/>
      <c r="S39" s="55"/>
      <c r="T39" s="55"/>
      <c r="U39" s="55"/>
      <c r="V39" s="55">
        <v>1</v>
      </c>
      <c r="W39" s="56"/>
      <c r="X39" s="33"/>
      <c r="Y39" s="95" t="s">
        <v>208</v>
      </c>
      <c r="Z39" s="96" t="s">
        <v>51</v>
      </c>
    </row>
    <row r="40" spans="2:26" ht="24.95" customHeight="1">
      <c r="B40" s="202"/>
      <c r="C40" s="233"/>
      <c r="D40" s="236"/>
      <c r="E40" s="242"/>
      <c r="F40" s="15">
        <v>3</v>
      </c>
      <c r="G40" s="165" t="s">
        <v>53</v>
      </c>
      <c r="H40" s="239"/>
      <c r="I40" s="249"/>
      <c r="J40" s="165"/>
      <c r="K40" s="165"/>
      <c r="L40" s="16"/>
      <c r="M40" s="55"/>
      <c r="N40" s="55"/>
      <c r="O40" s="55"/>
      <c r="P40" s="55"/>
      <c r="Q40" s="55"/>
      <c r="R40" s="55"/>
      <c r="S40" s="55"/>
      <c r="T40" s="55"/>
      <c r="U40" s="55"/>
      <c r="V40" s="55">
        <v>1</v>
      </c>
      <c r="W40" s="56"/>
      <c r="X40" s="33"/>
      <c r="Y40" s="95" t="s">
        <v>208</v>
      </c>
      <c r="Z40" s="96" t="s">
        <v>51</v>
      </c>
    </row>
    <row r="41" spans="2:26" ht="24.95" customHeight="1">
      <c r="B41" s="203"/>
      <c r="C41" s="234"/>
      <c r="D41" s="237"/>
      <c r="E41" s="243"/>
      <c r="F41" s="15">
        <v>4</v>
      </c>
      <c r="G41" s="165" t="s">
        <v>81</v>
      </c>
      <c r="H41" s="240"/>
      <c r="I41" s="250"/>
      <c r="J41" s="165"/>
      <c r="K41" s="165"/>
      <c r="L41" s="16"/>
      <c r="M41" s="55"/>
      <c r="N41" s="55"/>
      <c r="O41" s="55"/>
      <c r="P41" s="55"/>
      <c r="Q41" s="55"/>
      <c r="R41" s="55"/>
      <c r="S41" s="55"/>
      <c r="T41" s="55"/>
      <c r="U41" s="55"/>
      <c r="V41" s="55">
        <v>1</v>
      </c>
      <c r="W41" s="56"/>
      <c r="X41" s="33"/>
      <c r="Y41" s="95" t="s">
        <v>208</v>
      </c>
      <c r="Z41" s="96" t="s">
        <v>51</v>
      </c>
    </row>
    <row r="42" spans="2:26" ht="24.95" customHeight="1">
      <c r="B42" s="201">
        <v>10</v>
      </c>
      <c r="C42" s="232" t="s">
        <v>259</v>
      </c>
      <c r="D42" s="235" t="s">
        <v>129</v>
      </c>
      <c r="E42" s="241" t="s">
        <v>260</v>
      </c>
      <c r="F42" s="15">
        <v>1</v>
      </c>
      <c r="G42" s="165" t="s">
        <v>46</v>
      </c>
      <c r="H42" s="238" t="s">
        <v>228</v>
      </c>
      <c r="I42" s="238" t="s">
        <v>261</v>
      </c>
      <c r="J42" s="168"/>
      <c r="K42" s="168"/>
      <c r="L42" s="18"/>
      <c r="M42" s="55"/>
      <c r="N42" s="55">
        <v>1</v>
      </c>
      <c r="O42" s="56"/>
      <c r="P42" s="56"/>
      <c r="Q42" s="56"/>
      <c r="R42" s="56"/>
      <c r="S42" s="56"/>
      <c r="T42" s="56"/>
      <c r="U42" s="56"/>
      <c r="V42" s="56"/>
      <c r="W42" s="56"/>
      <c r="X42" s="33"/>
      <c r="Y42" s="95" t="s">
        <v>208</v>
      </c>
      <c r="Z42" s="96" t="s">
        <v>133</v>
      </c>
    </row>
    <row r="43" spans="2:26" ht="24.95" customHeight="1">
      <c r="B43" s="202"/>
      <c r="C43" s="233"/>
      <c r="D43" s="236"/>
      <c r="E43" s="242"/>
      <c r="F43" s="15">
        <v>2</v>
      </c>
      <c r="G43" s="165" t="s">
        <v>52</v>
      </c>
      <c r="H43" s="239"/>
      <c r="I43" s="239"/>
      <c r="J43" s="168"/>
      <c r="K43" s="168"/>
      <c r="L43" s="18"/>
      <c r="M43" s="55">
        <v>1</v>
      </c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33"/>
      <c r="Y43" s="95" t="s">
        <v>208</v>
      </c>
      <c r="Z43" s="96" t="s">
        <v>133</v>
      </c>
    </row>
    <row r="44" spans="2:26" ht="24.95" customHeight="1">
      <c r="B44" s="202"/>
      <c r="C44" s="233"/>
      <c r="D44" s="236"/>
      <c r="E44" s="242"/>
      <c r="F44" s="15">
        <v>3</v>
      </c>
      <c r="G44" s="165" t="s">
        <v>53</v>
      </c>
      <c r="H44" s="239"/>
      <c r="I44" s="239"/>
      <c r="J44" s="168"/>
      <c r="K44" s="168"/>
      <c r="L44" s="18"/>
      <c r="M44" s="55"/>
      <c r="N44" s="55">
        <v>1</v>
      </c>
      <c r="O44" s="56"/>
      <c r="P44" s="56"/>
      <c r="Q44" s="56"/>
      <c r="R44" s="56"/>
      <c r="S44" s="56"/>
      <c r="T44" s="56"/>
      <c r="U44" s="56"/>
      <c r="V44" s="56"/>
      <c r="W44" s="56"/>
      <c r="X44" s="33"/>
      <c r="Y44" s="95" t="s">
        <v>208</v>
      </c>
      <c r="Z44" s="96" t="s">
        <v>133</v>
      </c>
    </row>
    <row r="45" spans="2:26" ht="24.95" customHeight="1">
      <c r="B45" s="203"/>
      <c r="C45" s="234"/>
      <c r="D45" s="237"/>
      <c r="E45" s="243"/>
      <c r="F45" s="15">
        <v>4</v>
      </c>
      <c r="G45" s="165" t="s">
        <v>81</v>
      </c>
      <c r="H45" s="240"/>
      <c r="I45" s="240"/>
      <c r="J45" s="168"/>
      <c r="K45" s="168"/>
      <c r="L45" s="18">
        <v>1</v>
      </c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33" t="s">
        <v>113</v>
      </c>
      <c r="Y45" s="95" t="s">
        <v>208</v>
      </c>
      <c r="Z45" s="96" t="s">
        <v>133</v>
      </c>
    </row>
    <row r="46" spans="2:26" ht="24.95" customHeight="1">
      <c r="B46" s="201">
        <v>11</v>
      </c>
      <c r="C46" s="232" t="s">
        <v>262</v>
      </c>
      <c r="D46" s="235" t="s">
        <v>263</v>
      </c>
      <c r="E46" s="241" t="s">
        <v>264</v>
      </c>
      <c r="F46" s="15">
        <v>1</v>
      </c>
      <c r="G46" s="165" t="s">
        <v>46</v>
      </c>
      <c r="H46" s="238" t="s">
        <v>265</v>
      </c>
      <c r="I46" s="238" t="s">
        <v>267</v>
      </c>
      <c r="J46" s="168"/>
      <c r="K46" s="168"/>
      <c r="L46" s="18"/>
      <c r="M46" s="68"/>
      <c r="N46" s="68"/>
      <c r="O46" s="68"/>
      <c r="P46" s="68"/>
      <c r="Q46" s="68"/>
      <c r="R46" s="68"/>
      <c r="S46" s="68">
        <v>1</v>
      </c>
      <c r="T46" s="56"/>
      <c r="U46" s="56"/>
      <c r="V46" s="56"/>
      <c r="W46" s="56"/>
      <c r="X46" s="33"/>
      <c r="Y46" s="95" t="s">
        <v>208</v>
      </c>
      <c r="Z46" s="96" t="s">
        <v>80</v>
      </c>
    </row>
    <row r="47" spans="2:26" ht="24.95" customHeight="1">
      <c r="B47" s="202"/>
      <c r="C47" s="233"/>
      <c r="D47" s="236"/>
      <c r="E47" s="242"/>
      <c r="F47" s="15">
        <v>2</v>
      </c>
      <c r="G47" s="165" t="s">
        <v>52</v>
      </c>
      <c r="H47" s="239"/>
      <c r="I47" s="239"/>
      <c r="J47" s="168"/>
      <c r="K47" s="168"/>
      <c r="L47" s="18"/>
      <c r="M47" s="55"/>
      <c r="N47" s="55"/>
      <c r="O47" s="68"/>
      <c r="P47" s="68"/>
      <c r="Q47" s="68"/>
      <c r="R47" s="68"/>
      <c r="S47" s="68"/>
      <c r="T47" s="68"/>
      <c r="U47" s="68"/>
      <c r="V47" s="68"/>
      <c r="W47" s="68">
        <v>1</v>
      </c>
      <c r="X47" s="33"/>
      <c r="Y47" s="95" t="s">
        <v>208</v>
      </c>
      <c r="Z47" s="96" t="s">
        <v>80</v>
      </c>
    </row>
    <row r="48" spans="2:26" ht="24.95" customHeight="1">
      <c r="B48" s="202"/>
      <c r="C48" s="233"/>
      <c r="D48" s="236"/>
      <c r="E48" s="242"/>
      <c r="F48" s="15">
        <v>3</v>
      </c>
      <c r="G48" s="165" t="s">
        <v>53</v>
      </c>
      <c r="H48" s="239"/>
      <c r="I48" s="239"/>
      <c r="J48" s="168"/>
      <c r="K48" s="168"/>
      <c r="L48" s="18"/>
      <c r="M48" s="55"/>
      <c r="N48" s="55"/>
      <c r="O48" s="55"/>
      <c r="P48" s="68"/>
      <c r="Q48" s="68"/>
      <c r="R48" s="68"/>
      <c r="S48" s="68"/>
      <c r="T48" s="68"/>
      <c r="U48" s="68"/>
      <c r="V48" s="68"/>
      <c r="W48" s="68">
        <v>1</v>
      </c>
      <c r="X48" s="33"/>
      <c r="Y48" s="95" t="s">
        <v>208</v>
      </c>
      <c r="Z48" s="96" t="s">
        <v>80</v>
      </c>
    </row>
    <row r="49" spans="2:26" ht="24.95" customHeight="1">
      <c r="B49" s="203"/>
      <c r="C49" s="234"/>
      <c r="D49" s="237"/>
      <c r="E49" s="243"/>
      <c r="F49" s="15">
        <v>4</v>
      </c>
      <c r="G49" s="165" t="s">
        <v>81</v>
      </c>
      <c r="H49" s="240"/>
      <c r="I49" s="240"/>
      <c r="J49" s="168"/>
      <c r="K49" s="168"/>
      <c r="L49" s="18"/>
      <c r="M49" s="68"/>
      <c r="N49" s="68"/>
      <c r="O49" s="68"/>
      <c r="P49" s="68"/>
      <c r="Q49" s="68"/>
      <c r="R49" s="51" t="s">
        <v>82</v>
      </c>
      <c r="S49" s="51" t="s">
        <v>82</v>
      </c>
      <c r="T49" s="51" t="s">
        <v>82</v>
      </c>
      <c r="U49" s="51" t="s">
        <v>82</v>
      </c>
      <c r="V49" s="68"/>
      <c r="W49" s="68">
        <v>1</v>
      </c>
      <c r="X49" s="33"/>
      <c r="Y49" s="95" t="s">
        <v>208</v>
      </c>
      <c r="Z49" s="96" t="s">
        <v>80</v>
      </c>
    </row>
    <row r="50" spans="2:26" ht="24.95" customHeight="1">
      <c r="B50" s="190">
        <v>12</v>
      </c>
      <c r="C50" s="244" t="s">
        <v>268</v>
      </c>
      <c r="D50" s="245" t="s">
        <v>269</v>
      </c>
      <c r="E50" s="254" t="s">
        <v>270</v>
      </c>
      <c r="F50" s="15">
        <v>1</v>
      </c>
      <c r="G50" s="165" t="s">
        <v>46</v>
      </c>
      <c r="H50" s="255" t="s">
        <v>364</v>
      </c>
      <c r="I50" s="256" t="s">
        <v>272</v>
      </c>
      <c r="J50" s="165"/>
      <c r="K50" s="165"/>
      <c r="L50" s="16"/>
      <c r="M50" s="68"/>
      <c r="N50" s="68"/>
      <c r="O50" s="68"/>
      <c r="P50" s="68"/>
      <c r="Q50" s="68"/>
      <c r="R50" s="68"/>
      <c r="S50" s="68"/>
      <c r="T50" s="68"/>
      <c r="U50" s="68"/>
      <c r="V50" s="68">
        <v>1</v>
      </c>
      <c r="W50" s="56"/>
      <c r="X50" s="33"/>
      <c r="Y50" s="95" t="s">
        <v>208</v>
      </c>
      <c r="Z50" s="96" t="s">
        <v>95</v>
      </c>
    </row>
    <row r="51" spans="2:26" ht="24.95" customHeight="1">
      <c r="B51" s="190"/>
      <c r="C51" s="244"/>
      <c r="D51" s="245"/>
      <c r="E51" s="254"/>
      <c r="F51" s="15">
        <v>2</v>
      </c>
      <c r="G51" s="165" t="s">
        <v>52</v>
      </c>
      <c r="H51" s="255"/>
      <c r="I51" s="256"/>
      <c r="J51" s="165"/>
      <c r="K51" s="165"/>
      <c r="L51" s="16"/>
      <c r="M51" s="68"/>
      <c r="N51" s="68"/>
      <c r="O51" s="68"/>
      <c r="P51" s="68"/>
      <c r="Q51" s="68"/>
      <c r="R51" s="68"/>
      <c r="S51" s="68"/>
      <c r="T51" s="68"/>
      <c r="U51" s="68"/>
      <c r="V51" s="68">
        <v>1</v>
      </c>
      <c r="W51" s="56"/>
      <c r="X51" s="33"/>
      <c r="Y51" s="95" t="s">
        <v>208</v>
      </c>
      <c r="Z51" s="96" t="s">
        <v>95</v>
      </c>
    </row>
    <row r="52" spans="2:26" ht="24.95" customHeight="1">
      <c r="B52" s="190"/>
      <c r="C52" s="244"/>
      <c r="D52" s="245"/>
      <c r="E52" s="254"/>
      <c r="F52" s="15">
        <v>3</v>
      </c>
      <c r="G52" s="165" t="s">
        <v>53</v>
      </c>
      <c r="H52" s="255"/>
      <c r="I52" s="256"/>
      <c r="J52" s="165"/>
      <c r="K52" s="165"/>
      <c r="L52" s="16"/>
      <c r="M52" s="68"/>
      <c r="N52" s="68"/>
      <c r="O52" s="68"/>
      <c r="P52" s="68"/>
      <c r="Q52" s="68"/>
      <c r="R52" s="68"/>
      <c r="S52" s="68"/>
      <c r="T52" s="68"/>
      <c r="U52" s="68"/>
      <c r="V52" s="68">
        <v>1</v>
      </c>
      <c r="W52" s="56"/>
      <c r="X52" s="33"/>
      <c r="Y52" s="95" t="s">
        <v>208</v>
      </c>
      <c r="Z52" s="96" t="s">
        <v>95</v>
      </c>
    </row>
    <row r="53" spans="2:26" ht="24.95" customHeight="1">
      <c r="B53" s="190"/>
      <c r="C53" s="244"/>
      <c r="D53" s="245"/>
      <c r="E53" s="254"/>
      <c r="F53" s="15">
        <v>4</v>
      </c>
      <c r="G53" s="165" t="s">
        <v>81</v>
      </c>
      <c r="H53" s="255"/>
      <c r="I53" s="256"/>
      <c r="J53" s="165"/>
      <c r="K53" s="165"/>
      <c r="L53" s="16"/>
      <c r="M53" s="68"/>
      <c r="N53" s="68"/>
      <c r="O53" s="68"/>
      <c r="P53" s="68"/>
      <c r="Q53" s="68"/>
      <c r="R53" s="51" t="s">
        <v>82</v>
      </c>
      <c r="S53" s="51" t="s">
        <v>82</v>
      </c>
      <c r="T53" s="51" t="s">
        <v>82</v>
      </c>
      <c r="U53" s="51" t="s">
        <v>82</v>
      </c>
      <c r="V53" s="68">
        <v>1</v>
      </c>
      <c r="W53" s="56"/>
      <c r="X53" s="33"/>
      <c r="Y53" s="95" t="s">
        <v>208</v>
      </c>
      <c r="Z53" s="96" t="s">
        <v>95</v>
      </c>
    </row>
    <row r="54" spans="2:26" ht="24.95" customHeight="1">
      <c r="B54" s="201">
        <v>13</v>
      </c>
      <c r="C54" s="232" t="s">
        <v>273</v>
      </c>
      <c r="D54" s="235" t="s">
        <v>274</v>
      </c>
      <c r="E54" s="241" t="s">
        <v>275</v>
      </c>
      <c r="F54" s="15">
        <v>1</v>
      </c>
      <c r="G54" s="165" t="s">
        <v>46</v>
      </c>
      <c r="H54" s="251" t="s">
        <v>213</v>
      </c>
      <c r="I54" s="248" t="s">
        <v>277</v>
      </c>
      <c r="J54" s="165"/>
      <c r="K54" s="165"/>
      <c r="L54" s="16"/>
      <c r="M54" s="54"/>
      <c r="N54" s="54"/>
      <c r="O54" s="54"/>
      <c r="P54" s="54"/>
      <c r="Q54" s="54"/>
      <c r="R54" s="54"/>
      <c r="S54" s="54"/>
      <c r="T54" s="54"/>
      <c r="U54" s="54">
        <v>1</v>
      </c>
      <c r="V54" s="56"/>
      <c r="W54" s="56"/>
      <c r="X54" s="34" t="s">
        <v>278</v>
      </c>
      <c r="Y54" s="95" t="s">
        <v>208</v>
      </c>
      <c r="Z54" s="96" t="s">
        <v>120</v>
      </c>
    </row>
    <row r="55" spans="2:26" ht="24.95" customHeight="1">
      <c r="B55" s="202"/>
      <c r="C55" s="233"/>
      <c r="D55" s="236"/>
      <c r="E55" s="242"/>
      <c r="F55" s="15">
        <v>2</v>
      </c>
      <c r="G55" s="165" t="s">
        <v>52</v>
      </c>
      <c r="H55" s="252"/>
      <c r="I55" s="249"/>
      <c r="J55" s="165"/>
      <c r="K55" s="165"/>
      <c r="L55" s="16"/>
      <c r="M55" s="54"/>
      <c r="N55" s="54"/>
      <c r="O55" s="54"/>
      <c r="P55" s="54"/>
      <c r="Q55" s="54"/>
      <c r="R55" s="54"/>
      <c r="S55" s="54"/>
      <c r="T55" s="54"/>
      <c r="U55" s="54">
        <v>1</v>
      </c>
      <c r="V55" s="56"/>
      <c r="W55" s="56"/>
      <c r="X55" s="34" t="s">
        <v>279</v>
      </c>
      <c r="Y55" s="95" t="s">
        <v>208</v>
      </c>
      <c r="Z55" s="96" t="s">
        <v>120</v>
      </c>
    </row>
    <row r="56" spans="2:26" ht="24.95" customHeight="1">
      <c r="B56" s="202"/>
      <c r="C56" s="233"/>
      <c r="D56" s="236"/>
      <c r="E56" s="242"/>
      <c r="F56" s="15">
        <v>3</v>
      </c>
      <c r="G56" s="165" t="s">
        <v>53</v>
      </c>
      <c r="H56" s="252"/>
      <c r="I56" s="249"/>
      <c r="J56" s="165"/>
      <c r="K56" s="165"/>
      <c r="L56" s="16"/>
      <c r="M56" s="54"/>
      <c r="N56" s="54"/>
      <c r="O56" s="54"/>
      <c r="P56" s="54"/>
      <c r="Q56" s="68"/>
      <c r="R56" s="68">
        <v>1</v>
      </c>
      <c r="S56" s="56"/>
      <c r="T56" s="56"/>
      <c r="U56" s="56"/>
      <c r="V56" s="56"/>
      <c r="W56" s="56"/>
      <c r="X56" s="34" t="s">
        <v>119</v>
      </c>
      <c r="Y56" s="95" t="s">
        <v>208</v>
      </c>
      <c r="Z56" s="96" t="s">
        <v>120</v>
      </c>
    </row>
    <row r="57" spans="2:26" ht="24.95" customHeight="1">
      <c r="B57" s="203"/>
      <c r="C57" s="234"/>
      <c r="D57" s="237"/>
      <c r="E57" s="243"/>
      <c r="F57" s="15">
        <v>4</v>
      </c>
      <c r="G57" s="165" t="s">
        <v>81</v>
      </c>
      <c r="H57" s="253"/>
      <c r="I57" s="250"/>
      <c r="J57" s="165"/>
      <c r="K57" s="165"/>
      <c r="L57" s="16"/>
      <c r="M57" s="55"/>
      <c r="N57" s="68"/>
      <c r="O57" s="68"/>
      <c r="P57" s="68"/>
      <c r="Q57" s="68">
        <v>1</v>
      </c>
      <c r="R57" s="51" t="s">
        <v>82</v>
      </c>
      <c r="S57" s="51" t="s">
        <v>82</v>
      </c>
      <c r="T57" s="51" t="s">
        <v>82</v>
      </c>
      <c r="U57" s="51" t="s">
        <v>82</v>
      </c>
      <c r="V57" s="56"/>
      <c r="W57" s="56"/>
      <c r="X57" s="34" t="s">
        <v>279</v>
      </c>
      <c r="Y57" s="95" t="s">
        <v>208</v>
      </c>
      <c r="Z57" s="96" t="s">
        <v>120</v>
      </c>
    </row>
    <row r="58" spans="2:26" ht="24.95" customHeight="1">
      <c r="B58" s="201">
        <v>14</v>
      </c>
      <c r="C58" s="232" t="s">
        <v>280</v>
      </c>
      <c r="D58" s="235" t="s">
        <v>281</v>
      </c>
      <c r="E58" s="241" t="s">
        <v>282</v>
      </c>
      <c r="F58" s="15">
        <v>1</v>
      </c>
      <c r="G58" s="165" t="s">
        <v>46</v>
      </c>
      <c r="H58" s="238" t="s">
        <v>265</v>
      </c>
      <c r="I58" s="248" t="s">
        <v>284</v>
      </c>
      <c r="J58" s="165"/>
      <c r="K58" s="165"/>
      <c r="L58" s="1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>
        <v>1</v>
      </c>
      <c r="X58" s="124" t="s">
        <v>369</v>
      </c>
      <c r="Y58" s="95" t="s">
        <v>208</v>
      </c>
      <c r="Z58" s="96" t="s">
        <v>103</v>
      </c>
    </row>
    <row r="59" spans="2:26" ht="24.95" customHeight="1">
      <c r="B59" s="202"/>
      <c r="C59" s="233"/>
      <c r="D59" s="236"/>
      <c r="E59" s="242"/>
      <c r="F59" s="15">
        <v>2</v>
      </c>
      <c r="G59" s="165" t="s">
        <v>52</v>
      </c>
      <c r="H59" s="239"/>
      <c r="I59" s="249"/>
      <c r="J59" s="165"/>
      <c r="K59" s="165"/>
      <c r="L59" s="16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>
        <v>1</v>
      </c>
      <c r="X59" s="124" t="s">
        <v>369</v>
      </c>
      <c r="Y59" s="95" t="s">
        <v>208</v>
      </c>
      <c r="Z59" s="96" t="s">
        <v>103</v>
      </c>
    </row>
    <row r="60" spans="2:26" ht="24.95" customHeight="1">
      <c r="B60" s="202"/>
      <c r="C60" s="233"/>
      <c r="D60" s="236"/>
      <c r="E60" s="242"/>
      <c r="F60" s="15">
        <v>3</v>
      </c>
      <c r="G60" s="165" t="s">
        <v>53</v>
      </c>
      <c r="H60" s="239"/>
      <c r="I60" s="249"/>
      <c r="J60" s="165"/>
      <c r="K60" s="165"/>
      <c r="L60" s="16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>
        <v>1</v>
      </c>
      <c r="X60" s="124" t="s">
        <v>369</v>
      </c>
      <c r="Y60" s="95" t="s">
        <v>208</v>
      </c>
      <c r="Z60" s="96" t="s">
        <v>103</v>
      </c>
    </row>
    <row r="61" spans="2:26" ht="24.95" customHeight="1">
      <c r="B61" s="203"/>
      <c r="C61" s="234"/>
      <c r="D61" s="237"/>
      <c r="E61" s="243"/>
      <c r="F61" s="15">
        <v>4</v>
      </c>
      <c r="G61" s="165" t="s">
        <v>81</v>
      </c>
      <c r="H61" s="240"/>
      <c r="I61" s="250"/>
      <c r="J61" s="165"/>
      <c r="K61" s="165"/>
      <c r="L61" s="1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>
        <v>1</v>
      </c>
      <c r="X61" s="124" t="s">
        <v>369</v>
      </c>
      <c r="Y61" s="95" t="s">
        <v>208</v>
      </c>
      <c r="Z61" s="96" t="s">
        <v>103</v>
      </c>
    </row>
    <row r="62" spans="2:26" ht="24.95" customHeight="1">
      <c r="B62" s="201">
        <v>15</v>
      </c>
      <c r="C62" s="232" t="s">
        <v>285</v>
      </c>
      <c r="D62" s="235" t="s">
        <v>286</v>
      </c>
      <c r="E62" s="241" t="s">
        <v>287</v>
      </c>
      <c r="F62" s="15">
        <v>1</v>
      </c>
      <c r="G62" s="165" t="s">
        <v>46</v>
      </c>
      <c r="H62" s="238" t="s">
        <v>288</v>
      </c>
      <c r="I62" s="248" t="s">
        <v>290</v>
      </c>
      <c r="J62" s="165"/>
      <c r="K62" s="165"/>
      <c r="L62" s="16"/>
      <c r="M62" s="54"/>
      <c r="N62" s="54"/>
      <c r="O62" s="54"/>
      <c r="P62" s="54"/>
      <c r="Q62" s="54"/>
      <c r="R62" s="54"/>
      <c r="S62" s="54"/>
      <c r="T62" s="54"/>
      <c r="U62" s="54"/>
      <c r="V62" s="54">
        <v>1</v>
      </c>
      <c r="W62" s="56"/>
      <c r="X62" s="33"/>
      <c r="Y62" s="95" t="s">
        <v>208</v>
      </c>
      <c r="Z62" s="96" t="s">
        <v>103</v>
      </c>
    </row>
    <row r="63" spans="2:26" ht="24.95" customHeight="1">
      <c r="B63" s="202"/>
      <c r="C63" s="233"/>
      <c r="D63" s="236"/>
      <c r="E63" s="242"/>
      <c r="F63" s="15">
        <v>2</v>
      </c>
      <c r="G63" s="165" t="s">
        <v>52</v>
      </c>
      <c r="H63" s="239"/>
      <c r="I63" s="249"/>
      <c r="J63" s="165"/>
      <c r="K63" s="165"/>
      <c r="L63" s="16"/>
      <c r="M63" s="54"/>
      <c r="N63" s="54"/>
      <c r="O63" s="54"/>
      <c r="P63" s="54"/>
      <c r="Q63" s="54"/>
      <c r="R63" s="54"/>
      <c r="S63" s="54"/>
      <c r="T63" s="54"/>
      <c r="U63" s="54"/>
      <c r="V63" s="54">
        <v>1</v>
      </c>
      <c r="W63" s="56"/>
      <c r="X63" s="33"/>
      <c r="Y63" s="95" t="s">
        <v>208</v>
      </c>
      <c r="Z63" s="96" t="s">
        <v>103</v>
      </c>
    </row>
    <row r="64" spans="2:26" ht="24.95" customHeight="1">
      <c r="B64" s="202"/>
      <c r="C64" s="233"/>
      <c r="D64" s="236"/>
      <c r="E64" s="242"/>
      <c r="F64" s="15">
        <v>3</v>
      </c>
      <c r="G64" s="165" t="s">
        <v>53</v>
      </c>
      <c r="H64" s="239"/>
      <c r="I64" s="249"/>
      <c r="J64" s="165"/>
      <c r="K64" s="165"/>
      <c r="L64" s="16"/>
      <c r="M64" s="54"/>
      <c r="N64" s="54"/>
      <c r="O64" s="54"/>
      <c r="P64" s="54"/>
      <c r="Q64" s="54"/>
      <c r="R64" s="54"/>
      <c r="S64" s="54"/>
      <c r="T64" s="54"/>
      <c r="U64" s="54"/>
      <c r="V64" s="54">
        <v>1</v>
      </c>
      <c r="W64" s="56"/>
      <c r="X64" s="33"/>
      <c r="Y64" s="95" t="s">
        <v>208</v>
      </c>
      <c r="Z64" s="96" t="s">
        <v>103</v>
      </c>
    </row>
    <row r="65" spans="2:26" ht="24.95" customHeight="1">
      <c r="B65" s="203"/>
      <c r="C65" s="234"/>
      <c r="D65" s="237"/>
      <c r="E65" s="243"/>
      <c r="F65" s="15">
        <v>4</v>
      </c>
      <c r="G65" s="165" t="s">
        <v>81</v>
      </c>
      <c r="H65" s="240"/>
      <c r="I65" s="250"/>
      <c r="J65" s="165"/>
      <c r="K65" s="165"/>
      <c r="L65" s="16"/>
      <c r="M65" s="68"/>
      <c r="N65" s="68"/>
      <c r="O65" s="68"/>
      <c r="P65" s="68">
        <v>1</v>
      </c>
      <c r="Q65" s="56"/>
      <c r="R65" s="51" t="s">
        <v>82</v>
      </c>
      <c r="S65" s="51" t="s">
        <v>82</v>
      </c>
      <c r="T65" s="51" t="s">
        <v>82</v>
      </c>
      <c r="U65" s="51" t="s">
        <v>82</v>
      </c>
      <c r="V65" s="56"/>
      <c r="W65" s="56"/>
      <c r="X65" s="33"/>
      <c r="Y65" s="95" t="s">
        <v>208</v>
      </c>
      <c r="Z65" s="96" t="s">
        <v>103</v>
      </c>
    </row>
    <row r="66" spans="2:26" ht="24.95" customHeight="1">
      <c r="B66" s="201">
        <v>16</v>
      </c>
      <c r="C66" s="232" t="s">
        <v>291</v>
      </c>
      <c r="D66" s="235" t="s">
        <v>211</v>
      </c>
      <c r="E66" s="241" t="s">
        <v>292</v>
      </c>
      <c r="F66" s="15">
        <v>1</v>
      </c>
      <c r="G66" s="165" t="s">
        <v>46</v>
      </c>
      <c r="H66" s="238" t="s">
        <v>293</v>
      </c>
      <c r="I66" s="248" t="s">
        <v>294</v>
      </c>
      <c r="J66" s="165"/>
      <c r="K66" s="165"/>
      <c r="L66" s="16"/>
      <c r="M66" s="75"/>
      <c r="N66" s="75">
        <v>1</v>
      </c>
      <c r="O66" s="62"/>
      <c r="P66" s="62"/>
      <c r="Q66" s="62"/>
      <c r="R66" s="62"/>
      <c r="S66" s="62"/>
      <c r="T66" s="69"/>
      <c r="U66" s="69"/>
      <c r="V66" s="62"/>
      <c r="W66" s="62"/>
      <c r="X66" s="32"/>
      <c r="Y66" s="95" t="s">
        <v>208</v>
      </c>
      <c r="Z66" s="96" t="s">
        <v>145</v>
      </c>
    </row>
    <row r="67" spans="2:26" ht="24.95" customHeight="1">
      <c r="B67" s="202"/>
      <c r="C67" s="233"/>
      <c r="D67" s="236"/>
      <c r="E67" s="242"/>
      <c r="F67" s="15">
        <v>2</v>
      </c>
      <c r="G67" s="165" t="s">
        <v>52</v>
      </c>
      <c r="H67" s="239"/>
      <c r="I67" s="249"/>
      <c r="J67" s="165"/>
      <c r="K67" s="165"/>
      <c r="L67" s="16"/>
      <c r="M67" s="61"/>
      <c r="N67" s="54"/>
      <c r="O67" s="54"/>
      <c r="P67" s="54"/>
      <c r="Q67" s="54"/>
      <c r="R67" s="54"/>
      <c r="S67" s="54"/>
      <c r="T67" s="54"/>
      <c r="U67" s="54">
        <v>1</v>
      </c>
      <c r="V67" s="62"/>
      <c r="W67" s="62"/>
      <c r="X67" s="32"/>
      <c r="Y67" s="95" t="s">
        <v>208</v>
      </c>
      <c r="Z67" s="96" t="s">
        <v>145</v>
      </c>
    </row>
    <row r="68" spans="2:26" ht="24.95" customHeight="1">
      <c r="B68" s="202"/>
      <c r="C68" s="233"/>
      <c r="D68" s="236"/>
      <c r="E68" s="242"/>
      <c r="F68" s="15">
        <v>3</v>
      </c>
      <c r="G68" s="165" t="s">
        <v>53</v>
      </c>
      <c r="H68" s="239"/>
      <c r="I68" s="249"/>
      <c r="J68" s="165"/>
      <c r="K68" s="165"/>
      <c r="L68" s="16"/>
      <c r="M68" s="75"/>
      <c r="N68" s="75"/>
      <c r="O68" s="75">
        <v>1</v>
      </c>
      <c r="P68" s="62"/>
      <c r="Q68" s="62"/>
      <c r="R68" s="62"/>
      <c r="S68" s="62"/>
      <c r="T68" s="69"/>
      <c r="U68" s="69"/>
      <c r="V68" s="62"/>
      <c r="W68" s="62"/>
      <c r="X68" s="32"/>
      <c r="Y68" s="95" t="s">
        <v>208</v>
      </c>
      <c r="Z68" s="96" t="s">
        <v>145</v>
      </c>
    </row>
    <row r="69" spans="2:26" ht="24.95" customHeight="1">
      <c r="B69" s="203"/>
      <c r="C69" s="234"/>
      <c r="D69" s="237"/>
      <c r="E69" s="243"/>
      <c r="F69" s="15">
        <v>4</v>
      </c>
      <c r="G69" s="165" t="s">
        <v>81</v>
      </c>
      <c r="H69" s="240"/>
      <c r="I69" s="250"/>
      <c r="J69" s="165"/>
      <c r="K69" s="165"/>
      <c r="L69" s="16"/>
      <c r="M69" s="65"/>
      <c r="N69" s="54"/>
      <c r="O69" s="54"/>
      <c r="P69" s="54"/>
      <c r="Q69" s="54"/>
      <c r="R69" s="51" t="s">
        <v>82</v>
      </c>
      <c r="S69" s="51" t="s">
        <v>82</v>
      </c>
      <c r="T69" s="51" t="s">
        <v>82</v>
      </c>
      <c r="U69" s="51" t="s">
        <v>82</v>
      </c>
      <c r="V69" s="54">
        <v>1</v>
      </c>
      <c r="W69" s="62"/>
      <c r="X69" s="32"/>
      <c r="Y69" s="95" t="s">
        <v>208</v>
      </c>
      <c r="Z69" s="96" t="s">
        <v>145</v>
      </c>
    </row>
    <row r="70" spans="2:26" ht="24.95" customHeight="1">
      <c r="B70" s="201">
        <v>17</v>
      </c>
      <c r="C70" s="232" t="s">
        <v>298</v>
      </c>
      <c r="D70" s="235" t="s">
        <v>299</v>
      </c>
      <c r="E70" s="241" t="s">
        <v>300</v>
      </c>
      <c r="F70" s="15">
        <v>1</v>
      </c>
      <c r="G70" s="165" t="s">
        <v>46</v>
      </c>
      <c r="H70" s="238" t="s">
        <v>301</v>
      </c>
      <c r="I70" s="248" t="s">
        <v>302</v>
      </c>
      <c r="J70" s="165"/>
      <c r="K70" s="165"/>
      <c r="L70" s="16"/>
      <c r="M70" s="68"/>
      <c r="N70" s="68"/>
      <c r="O70" s="68"/>
      <c r="P70" s="68"/>
      <c r="Q70" s="68">
        <v>1</v>
      </c>
      <c r="R70" s="56"/>
      <c r="S70" s="56"/>
      <c r="T70" s="56"/>
      <c r="U70" s="56"/>
      <c r="V70" s="56"/>
      <c r="W70" s="56"/>
      <c r="X70" s="30"/>
      <c r="Y70" s="95" t="s">
        <v>208</v>
      </c>
      <c r="Z70" s="96" t="s">
        <v>133</v>
      </c>
    </row>
    <row r="71" spans="2:26" ht="24.95" customHeight="1">
      <c r="B71" s="202"/>
      <c r="C71" s="233"/>
      <c r="D71" s="236"/>
      <c r="E71" s="242"/>
      <c r="F71" s="15">
        <v>2</v>
      </c>
      <c r="G71" s="165" t="s">
        <v>52</v>
      </c>
      <c r="H71" s="239"/>
      <c r="I71" s="249"/>
      <c r="J71" s="165"/>
      <c r="K71" s="165"/>
      <c r="L71" s="16"/>
      <c r="M71" s="68"/>
      <c r="N71" s="68"/>
      <c r="O71" s="68"/>
      <c r="P71" s="68"/>
      <c r="Q71" s="68">
        <v>1</v>
      </c>
      <c r="R71" s="56"/>
      <c r="S71" s="56"/>
      <c r="T71" s="56"/>
      <c r="U71" s="56"/>
      <c r="V71" s="56"/>
      <c r="W71" s="56"/>
      <c r="X71" s="30"/>
      <c r="Y71" s="95" t="s">
        <v>208</v>
      </c>
      <c r="Z71" s="96" t="s">
        <v>133</v>
      </c>
    </row>
    <row r="72" spans="2:26" ht="24.95" customHeight="1">
      <c r="B72" s="202"/>
      <c r="C72" s="233"/>
      <c r="D72" s="236"/>
      <c r="E72" s="242"/>
      <c r="F72" s="15">
        <v>3</v>
      </c>
      <c r="G72" s="165" t="s">
        <v>53</v>
      </c>
      <c r="H72" s="239"/>
      <c r="I72" s="249"/>
      <c r="J72" s="165"/>
      <c r="K72" s="165"/>
      <c r="L72" s="16"/>
      <c r="M72" s="68"/>
      <c r="N72" s="68"/>
      <c r="O72" s="68"/>
      <c r="P72" s="68"/>
      <c r="Q72" s="68"/>
      <c r="R72" s="68"/>
      <c r="S72" s="68">
        <v>1</v>
      </c>
      <c r="T72" s="56"/>
      <c r="U72" s="56"/>
      <c r="V72" s="56"/>
      <c r="W72" s="56"/>
      <c r="X72" s="30"/>
      <c r="Y72" s="95" t="s">
        <v>208</v>
      </c>
      <c r="Z72" s="96" t="s">
        <v>133</v>
      </c>
    </row>
    <row r="73" spans="2:26" ht="24.95" customHeight="1">
      <c r="B73" s="203"/>
      <c r="C73" s="234"/>
      <c r="D73" s="237"/>
      <c r="E73" s="243"/>
      <c r="F73" s="15">
        <v>4</v>
      </c>
      <c r="G73" s="165" t="s">
        <v>81</v>
      </c>
      <c r="H73" s="240"/>
      <c r="I73" s="250"/>
      <c r="J73" s="165"/>
      <c r="K73" s="165"/>
      <c r="L73" s="16"/>
      <c r="M73" s="68"/>
      <c r="N73" s="68"/>
      <c r="O73" s="68"/>
      <c r="P73" s="68"/>
      <c r="Q73" s="68">
        <v>1</v>
      </c>
      <c r="R73" s="51" t="s">
        <v>82</v>
      </c>
      <c r="S73" s="51" t="s">
        <v>82</v>
      </c>
      <c r="T73" s="51" t="s">
        <v>82</v>
      </c>
      <c r="U73" s="51" t="s">
        <v>82</v>
      </c>
      <c r="V73" s="56"/>
      <c r="W73" s="56"/>
      <c r="X73" s="30"/>
      <c r="Y73" s="95" t="s">
        <v>208</v>
      </c>
      <c r="Z73" s="96" t="s">
        <v>133</v>
      </c>
    </row>
    <row r="74" spans="2:26" ht="24.95" customHeight="1">
      <c r="B74" s="201">
        <v>18</v>
      </c>
      <c r="C74" s="232" t="s">
        <v>303</v>
      </c>
      <c r="D74" s="235" t="s">
        <v>211</v>
      </c>
      <c r="E74" s="241" t="s">
        <v>304</v>
      </c>
      <c r="F74" s="15">
        <v>1</v>
      </c>
      <c r="G74" s="165" t="s">
        <v>46</v>
      </c>
      <c r="H74" s="251" t="s">
        <v>293</v>
      </c>
      <c r="I74" s="248" t="s">
        <v>294</v>
      </c>
      <c r="J74" s="165"/>
      <c r="K74" s="165"/>
      <c r="L74" s="16"/>
      <c r="M74" s="61"/>
      <c r="N74" s="54"/>
      <c r="O74" s="54"/>
      <c r="P74" s="54"/>
      <c r="Q74" s="54"/>
      <c r="R74" s="54"/>
      <c r="S74" s="54"/>
      <c r="T74" s="51" t="s">
        <v>82</v>
      </c>
      <c r="U74" s="51" t="s">
        <v>82</v>
      </c>
      <c r="V74" s="54">
        <v>1</v>
      </c>
      <c r="W74" s="62"/>
      <c r="X74" s="32"/>
      <c r="Y74" s="95" t="s">
        <v>208</v>
      </c>
      <c r="Z74" s="96" t="s">
        <v>145</v>
      </c>
    </row>
    <row r="75" spans="2:26" ht="24.95" customHeight="1">
      <c r="B75" s="202"/>
      <c r="C75" s="233"/>
      <c r="D75" s="236"/>
      <c r="E75" s="242"/>
      <c r="F75" s="15">
        <v>2</v>
      </c>
      <c r="G75" s="165" t="s">
        <v>52</v>
      </c>
      <c r="H75" s="252"/>
      <c r="I75" s="249"/>
      <c r="J75" s="165"/>
      <c r="K75" s="165"/>
      <c r="L75" s="16"/>
      <c r="M75" s="61"/>
      <c r="N75" s="54"/>
      <c r="O75" s="54"/>
      <c r="P75" s="54"/>
      <c r="Q75" s="54"/>
      <c r="R75" s="54"/>
      <c r="S75" s="54">
        <v>1</v>
      </c>
      <c r="T75" s="69"/>
      <c r="U75" s="69"/>
      <c r="V75" s="62"/>
      <c r="W75" s="62"/>
      <c r="X75" s="32" t="s">
        <v>380</v>
      </c>
      <c r="Y75" s="95" t="s">
        <v>208</v>
      </c>
      <c r="Z75" s="96" t="s">
        <v>145</v>
      </c>
    </row>
    <row r="76" spans="2:26" ht="24.95" customHeight="1">
      <c r="B76" s="202"/>
      <c r="C76" s="233"/>
      <c r="D76" s="236"/>
      <c r="E76" s="242"/>
      <c r="F76" s="15">
        <v>3</v>
      </c>
      <c r="G76" s="165" t="s">
        <v>53</v>
      </c>
      <c r="H76" s="252"/>
      <c r="I76" s="249"/>
      <c r="J76" s="165"/>
      <c r="K76" s="165"/>
      <c r="L76" s="16"/>
      <c r="M76" s="175">
        <v>1</v>
      </c>
      <c r="N76" s="62"/>
      <c r="O76" s="62"/>
      <c r="P76" s="62"/>
      <c r="Q76" s="62"/>
      <c r="R76" s="62"/>
      <c r="S76" s="62"/>
      <c r="T76" s="69"/>
      <c r="U76" s="69"/>
      <c r="V76" s="62"/>
      <c r="W76" s="62"/>
      <c r="X76" s="32"/>
      <c r="Y76" s="95" t="s">
        <v>208</v>
      </c>
      <c r="Z76" s="96" t="s">
        <v>145</v>
      </c>
    </row>
    <row r="77" spans="2:26" ht="24.95" customHeight="1">
      <c r="B77" s="203"/>
      <c r="C77" s="234"/>
      <c r="D77" s="237"/>
      <c r="E77" s="243"/>
      <c r="F77" s="15">
        <v>4</v>
      </c>
      <c r="G77" s="165" t="s">
        <v>81</v>
      </c>
      <c r="H77" s="253"/>
      <c r="I77" s="250"/>
      <c r="J77" s="165"/>
      <c r="K77" s="165"/>
      <c r="L77" s="16"/>
      <c r="M77" s="65"/>
      <c r="N77" s="54"/>
      <c r="O77" s="54"/>
      <c r="P77" s="54"/>
      <c r="Q77" s="54"/>
      <c r="R77" s="71" t="s">
        <v>82</v>
      </c>
      <c r="S77" s="71" t="s">
        <v>82</v>
      </c>
      <c r="T77" s="71" t="s">
        <v>82</v>
      </c>
      <c r="U77" s="71" t="s">
        <v>82</v>
      </c>
      <c r="V77" s="54">
        <v>1</v>
      </c>
      <c r="W77" s="62"/>
      <c r="X77" s="32"/>
      <c r="Y77" s="95" t="s">
        <v>208</v>
      </c>
      <c r="Z77" s="96" t="s">
        <v>145</v>
      </c>
    </row>
    <row r="78" spans="2:26" ht="24.95" customHeight="1">
      <c r="B78" s="201">
        <v>19</v>
      </c>
      <c r="C78" s="232" t="s">
        <v>306</v>
      </c>
      <c r="D78" s="235" t="s">
        <v>232</v>
      </c>
      <c r="E78" s="241" t="s">
        <v>307</v>
      </c>
      <c r="F78" s="15">
        <v>1</v>
      </c>
      <c r="G78" s="165" t="s">
        <v>46</v>
      </c>
      <c r="H78" s="238" t="s">
        <v>308</v>
      </c>
      <c r="I78" s="248" t="s">
        <v>309</v>
      </c>
      <c r="J78" s="165"/>
      <c r="K78" s="165"/>
      <c r="L78" s="16"/>
      <c r="M78" s="68"/>
      <c r="N78" s="68"/>
      <c r="O78" s="68"/>
      <c r="P78" s="68"/>
      <c r="Q78" s="68"/>
      <c r="R78" s="68">
        <v>1</v>
      </c>
      <c r="S78" s="56"/>
      <c r="T78" s="56"/>
      <c r="U78" s="56"/>
      <c r="V78" s="56"/>
      <c r="W78" s="56"/>
      <c r="X78" s="30"/>
      <c r="Y78" s="95" t="s">
        <v>208</v>
      </c>
      <c r="Z78" s="96" t="s">
        <v>237</v>
      </c>
    </row>
    <row r="79" spans="2:26" ht="24.95" customHeight="1">
      <c r="B79" s="202"/>
      <c r="C79" s="233"/>
      <c r="D79" s="236"/>
      <c r="E79" s="242"/>
      <c r="F79" s="15">
        <v>2</v>
      </c>
      <c r="G79" s="165" t="s">
        <v>52</v>
      </c>
      <c r="H79" s="239"/>
      <c r="I79" s="249"/>
      <c r="J79" s="165"/>
      <c r="K79" s="165"/>
      <c r="L79" s="16"/>
      <c r="M79" s="68"/>
      <c r="N79" s="68"/>
      <c r="O79" s="68"/>
      <c r="P79" s="68"/>
      <c r="Q79" s="68"/>
      <c r="R79" s="68"/>
      <c r="S79" s="68"/>
      <c r="T79" s="68"/>
      <c r="U79" s="68"/>
      <c r="V79" s="68">
        <v>1</v>
      </c>
      <c r="W79" s="56"/>
      <c r="X79" s="30"/>
      <c r="Y79" s="95" t="s">
        <v>208</v>
      </c>
      <c r="Z79" s="96" t="s">
        <v>237</v>
      </c>
    </row>
    <row r="80" spans="2:26" ht="24.95" customHeight="1">
      <c r="B80" s="202"/>
      <c r="C80" s="233"/>
      <c r="D80" s="236"/>
      <c r="E80" s="242"/>
      <c r="F80" s="15">
        <v>3</v>
      </c>
      <c r="G80" s="165" t="s">
        <v>53</v>
      </c>
      <c r="H80" s="239"/>
      <c r="I80" s="249"/>
      <c r="J80" s="165"/>
      <c r="K80" s="165"/>
      <c r="L80" s="16"/>
      <c r="M80" s="68"/>
      <c r="N80" s="68"/>
      <c r="O80" s="68"/>
      <c r="P80" s="68"/>
      <c r="Q80" s="68"/>
      <c r="R80" s="68"/>
      <c r="S80" s="68"/>
      <c r="T80" s="68"/>
      <c r="U80" s="68"/>
      <c r="V80" s="68">
        <v>1</v>
      </c>
      <c r="W80" s="56"/>
      <c r="X80" s="30"/>
      <c r="Y80" s="95" t="s">
        <v>208</v>
      </c>
      <c r="Z80" s="96" t="s">
        <v>237</v>
      </c>
    </row>
    <row r="81" spans="2:26" ht="24.95" customHeight="1">
      <c r="B81" s="203"/>
      <c r="C81" s="234"/>
      <c r="D81" s="237"/>
      <c r="E81" s="243"/>
      <c r="F81" s="15">
        <v>4</v>
      </c>
      <c r="G81" s="165" t="s">
        <v>81</v>
      </c>
      <c r="H81" s="240"/>
      <c r="I81" s="250"/>
      <c r="J81" s="165"/>
      <c r="K81" s="165"/>
      <c r="L81" s="16"/>
      <c r="M81" s="68"/>
      <c r="N81" s="68"/>
      <c r="O81" s="68"/>
      <c r="P81" s="68"/>
      <c r="Q81" s="68"/>
      <c r="R81" s="59" t="s">
        <v>82</v>
      </c>
      <c r="S81" s="59" t="s">
        <v>82</v>
      </c>
      <c r="T81" s="59" t="s">
        <v>82</v>
      </c>
      <c r="U81" s="59" t="s">
        <v>82</v>
      </c>
      <c r="V81" s="68">
        <v>1</v>
      </c>
      <c r="W81" s="56"/>
      <c r="X81" s="30"/>
      <c r="Y81" s="95" t="s">
        <v>208</v>
      </c>
      <c r="Z81" s="96" t="s">
        <v>237</v>
      </c>
    </row>
    <row r="82" spans="2:26" ht="24.95" customHeight="1">
      <c r="B82" s="201">
        <v>20</v>
      </c>
      <c r="C82" s="232" t="s">
        <v>310</v>
      </c>
      <c r="D82" s="235" t="s">
        <v>311</v>
      </c>
      <c r="E82" s="241" t="s">
        <v>312</v>
      </c>
      <c r="F82" s="15">
        <v>1</v>
      </c>
      <c r="G82" s="165" t="s">
        <v>46</v>
      </c>
      <c r="H82" s="238" t="s">
        <v>313</v>
      </c>
      <c r="I82" s="248" t="s">
        <v>314</v>
      </c>
      <c r="J82" s="165"/>
      <c r="K82" s="165"/>
      <c r="L82" s="16"/>
      <c r="M82" s="68"/>
      <c r="N82" s="68"/>
      <c r="O82" s="68">
        <v>1</v>
      </c>
      <c r="P82" s="56"/>
      <c r="Q82" s="56"/>
      <c r="R82" s="56"/>
      <c r="S82" s="56"/>
      <c r="T82" s="56"/>
      <c r="U82" s="56"/>
      <c r="V82" s="56"/>
      <c r="W82" s="56"/>
      <c r="X82" s="30"/>
      <c r="Y82" s="95" t="s">
        <v>208</v>
      </c>
      <c r="Z82" s="96" t="s">
        <v>80</v>
      </c>
    </row>
    <row r="83" spans="2:26" ht="24.95" customHeight="1">
      <c r="B83" s="202"/>
      <c r="C83" s="233"/>
      <c r="D83" s="236"/>
      <c r="E83" s="242"/>
      <c r="F83" s="15">
        <v>2</v>
      </c>
      <c r="G83" s="165" t="s">
        <v>52</v>
      </c>
      <c r="H83" s="239"/>
      <c r="I83" s="249"/>
      <c r="J83" s="165"/>
      <c r="K83" s="165"/>
      <c r="L83" s="16"/>
      <c r="M83" s="68"/>
      <c r="N83" s="68"/>
      <c r="O83" s="68"/>
      <c r="P83" s="68"/>
      <c r="Q83" s="68">
        <v>1</v>
      </c>
      <c r="R83" s="56"/>
      <c r="S83" s="56"/>
      <c r="T83" s="56"/>
      <c r="U83" s="56"/>
      <c r="V83" s="56"/>
      <c r="W83" s="56"/>
      <c r="X83" s="30"/>
      <c r="Y83" s="95" t="s">
        <v>208</v>
      </c>
      <c r="Z83" s="96" t="s">
        <v>80</v>
      </c>
    </row>
    <row r="84" spans="2:26" ht="24.95" customHeight="1">
      <c r="B84" s="202"/>
      <c r="C84" s="233"/>
      <c r="D84" s="236"/>
      <c r="E84" s="242"/>
      <c r="F84" s="15">
        <v>3</v>
      </c>
      <c r="G84" s="165" t="s">
        <v>53</v>
      </c>
      <c r="H84" s="239"/>
      <c r="I84" s="249"/>
      <c r="J84" s="165"/>
      <c r="K84" s="165"/>
      <c r="L84" s="16"/>
      <c r="M84" s="68"/>
      <c r="N84" s="68"/>
      <c r="O84" s="68"/>
      <c r="P84" s="68"/>
      <c r="Q84" s="68">
        <v>1</v>
      </c>
      <c r="R84" s="56"/>
      <c r="S84" s="56"/>
      <c r="T84" s="56"/>
      <c r="U84" s="56"/>
      <c r="V84" s="56"/>
      <c r="W84" s="56"/>
      <c r="X84" s="30"/>
      <c r="Y84" s="95" t="s">
        <v>208</v>
      </c>
      <c r="Z84" s="96" t="s">
        <v>80</v>
      </c>
    </row>
    <row r="85" spans="2:26" ht="24.95" customHeight="1">
      <c r="B85" s="203"/>
      <c r="C85" s="234"/>
      <c r="D85" s="237"/>
      <c r="E85" s="243"/>
      <c r="F85" s="15">
        <v>4</v>
      </c>
      <c r="G85" s="165" t="s">
        <v>81</v>
      </c>
      <c r="H85" s="240"/>
      <c r="I85" s="250"/>
      <c r="J85" s="165"/>
      <c r="K85" s="165"/>
      <c r="L85" s="16"/>
      <c r="M85" s="68"/>
      <c r="N85" s="68"/>
      <c r="O85" s="68"/>
      <c r="P85" s="68"/>
      <c r="Q85" s="68">
        <v>1</v>
      </c>
      <c r="R85" s="51" t="s">
        <v>82</v>
      </c>
      <c r="S85" s="51" t="s">
        <v>82</v>
      </c>
      <c r="T85" s="51" t="s">
        <v>82</v>
      </c>
      <c r="U85" s="51" t="s">
        <v>82</v>
      </c>
      <c r="V85" s="56"/>
      <c r="W85" s="56"/>
      <c r="X85" s="30"/>
      <c r="Y85" s="95" t="s">
        <v>208</v>
      </c>
      <c r="Z85" s="96" t="s">
        <v>80</v>
      </c>
    </row>
    <row r="86" spans="2:26" ht="24.95" customHeight="1">
      <c r="B86" s="201">
        <v>21</v>
      </c>
      <c r="C86" s="232" t="s">
        <v>315</v>
      </c>
      <c r="D86" s="235" t="s">
        <v>316</v>
      </c>
      <c r="E86" s="241" t="s">
        <v>317</v>
      </c>
      <c r="F86" s="15">
        <v>1</v>
      </c>
      <c r="G86" s="165" t="s">
        <v>46</v>
      </c>
      <c r="H86" s="238" t="s">
        <v>318</v>
      </c>
      <c r="I86" s="248" t="s">
        <v>319</v>
      </c>
      <c r="J86" s="165"/>
      <c r="K86" s="165"/>
      <c r="L86" s="16"/>
      <c r="M86" s="68"/>
      <c r="N86" s="68"/>
      <c r="O86" s="68"/>
      <c r="P86" s="68"/>
      <c r="Q86" s="68">
        <v>1</v>
      </c>
      <c r="R86" s="56"/>
      <c r="S86" s="56"/>
      <c r="T86" s="56"/>
      <c r="U86" s="56"/>
      <c r="V86" s="56"/>
      <c r="W86" s="56"/>
      <c r="X86" s="30"/>
      <c r="Y86" s="95" t="s">
        <v>208</v>
      </c>
      <c r="Z86" s="96" t="s">
        <v>95</v>
      </c>
    </row>
    <row r="87" spans="2:26" ht="24.95" customHeight="1">
      <c r="B87" s="202"/>
      <c r="C87" s="233"/>
      <c r="D87" s="236"/>
      <c r="E87" s="242"/>
      <c r="F87" s="15">
        <v>2</v>
      </c>
      <c r="G87" s="165" t="s">
        <v>52</v>
      </c>
      <c r="H87" s="239"/>
      <c r="I87" s="249"/>
      <c r="J87" s="165"/>
      <c r="K87" s="165"/>
      <c r="L87" s="16"/>
      <c r="M87" s="68"/>
      <c r="N87" s="68"/>
      <c r="O87" s="68"/>
      <c r="P87" s="68"/>
      <c r="Q87" s="68">
        <v>1</v>
      </c>
      <c r="R87" s="56"/>
      <c r="S87" s="56"/>
      <c r="T87" s="56"/>
      <c r="U87" s="56"/>
      <c r="V87" s="56"/>
      <c r="W87" s="56"/>
      <c r="X87" s="30"/>
      <c r="Y87" s="95" t="s">
        <v>208</v>
      </c>
      <c r="Z87" s="96" t="s">
        <v>95</v>
      </c>
    </row>
    <row r="88" spans="2:26" ht="24.95" customHeight="1">
      <c r="B88" s="202"/>
      <c r="C88" s="233"/>
      <c r="D88" s="236"/>
      <c r="E88" s="242"/>
      <c r="F88" s="15">
        <v>3</v>
      </c>
      <c r="G88" s="165" t="s">
        <v>53</v>
      </c>
      <c r="H88" s="239"/>
      <c r="I88" s="249"/>
      <c r="J88" s="165"/>
      <c r="K88" s="165"/>
      <c r="L88" s="16"/>
      <c r="M88" s="68"/>
      <c r="N88" s="68"/>
      <c r="O88" s="68"/>
      <c r="P88" s="68"/>
      <c r="Q88" s="68">
        <v>1</v>
      </c>
      <c r="R88" s="56"/>
      <c r="S88" s="56"/>
      <c r="T88" s="56"/>
      <c r="U88" s="56"/>
      <c r="V88" s="56"/>
      <c r="W88" s="56"/>
      <c r="X88" s="30"/>
      <c r="Y88" s="95" t="s">
        <v>208</v>
      </c>
      <c r="Z88" s="96" t="s">
        <v>95</v>
      </c>
    </row>
    <row r="89" spans="2:26" ht="24.95" customHeight="1">
      <c r="B89" s="203"/>
      <c r="C89" s="234"/>
      <c r="D89" s="237"/>
      <c r="E89" s="243"/>
      <c r="F89" s="15">
        <v>4</v>
      </c>
      <c r="G89" s="165" t="s">
        <v>81</v>
      </c>
      <c r="H89" s="240"/>
      <c r="I89" s="250"/>
      <c r="J89" s="165"/>
      <c r="K89" s="165"/>
      <c r="L89" s="16"/>
      <c r="M89" s="68"/>
      <c r="N89" s="68"/>
      <c r="O89" s="68"/>
      <c r="P89" s="68"/>
      <c r="Q89" s="68"/>
      <c r="R89" s="51" t="s">
        <v>82</v>
      </c>
      <c r="S89" s="51" t="s">
        <v>82</v>
      </c>
      <c r="T89" s="51" t="s">
        <v>82</v>
      </c>
      <c r="U89" s="51" t="s">
        <v>82</v>
      </c>
      <c r="V89" s="68">
        <v>1</v>
      </c>
      <c r="W89" s="56"/>
      <c r="X89" s="30"/>
      <c r="Y89" s="95" t="s">
        <v>208</v>
      </c>
      <c r="Z89" s="96" t="s">
        <v>95</v>
      </c>
    </row>
    <row r="90" spans="2:26" ht="24.95" customHeight="1">
      <c r="B90" s="201">
        <v>22</v>
      </c>
      <c r="C90" s="232" t="s">
        <v>320</v>
      </c>
      <c r="D90" s="235" t="s">
        <v>281</v>
      </c>
      <c r="E90" s="241" t="s">
        <v>321</v>
      </c>
      <c r="F90" s="15">
        <v>1</v>
      </c>
      <c r="G90" s="165" t="s">
        <v>46</v>
      </c>
      <c r="H90" s="238" t="s">
        <v>11</v>
      </c>
      <c r="I90" s="248"/>
      <c r="J90" s="26"/>
      <c r="K90" s="229">
        <v>1</v>
      </c>
      <c r="L90" s="1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125" t="s">
        <v>370</v>
      </c>
      <c r="Y90" s="95" t="s">
        <v>208</v>
      </c>
      <c r="Z90" s="96" t="s">
        <v>103</v>
      </c>
    </row>
    <row r="91" spans="2:26" ht="24.95" customHeight="1">
      <c r="B91" s="202"/>
      <c r="C91" s="233"/>
      <c r="D91" s="236"/>
      <c r="E91" s="242"/>
      <c r="F91" s="15">
        <v>2</v>
      </c>
      <c r="G91" s="165" t="s">
        <v>52</v>
      </c>
      <c r="H91" s="239"/>
      <c r="I91" s="249"/>
      <c r="J91" s="26"/>
      <c r="K91" s="230"/>
      <c r="L91" s="1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125" t="s">
        <v>370</v>
      </c>
      <c r="Y91" s="95" t="s">
        <v>208</v>
      </c>
      <c r="Z91" s="96" t="s">
        <v>103</v>
      </c>
    </row>
    <row r="92" spans="2:26" ht="24.95" customHeight="1">
      <c r="B92" s="202"/>
      <c r="C92" s="233"/>
      <c r="D92" s="236"/>
      <c r="E92" s="242"/>
      <c r="F92" s="15">
        <v>3</v>
      </c>
      <c r="G92" s="165" t="s">
        <v>53</v>
      </c>
      <c r="H92" s="239"/>
      <c r="I92" s="249"/>
      <c r="J92" s="26"/>
      <c r="K92" s="230"/>
      <c r="L92" s="1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125" t="s">
        <v>370</v>
      </c>
      <c r="Y92" s="95" t="s">
        <v>208</v>
      </c>
      <c r="Z92" s="96" t="s">
        <v>103</v>
      </c>
    </row>
    <row r="93" spans="2:26" ht="24.95" customHeight="1">
      <c r="B93" s="203"/>
      <c r="C93" s="234"/>
      <c r="D93" s="237"/>
      <c r="E93" s="243"/>
      <c r="F93" s="15">
        <v>4</v>
      </c>
      <c r="G93" s="165" t="s">
        <v>81</v>
      </c>
      <c r="H93" s="240"/>
      <c r="I93" s="250"/>
      <c r="J93" s="26"/>
      <c r="K93" s="231"/>
      <c r="L93" s="16"/>
      <c r="M93" s="56"/>
      <c r="N93" s="56"/>
      <c r="O93" s="56"/>
      <c r="P93" s="56"/>
      <c r="Q93" s="56"/>
      <c r="R93" s="51" t="s">
        <v>82</v>
      </c>
      <c r="S93" s="51" t="s">
        <v>82</v>
      </c>
      <c r="T93" s="51" t="s">
        <v>82</v>
      </c>
      <c r="U93" s="51" t="s">
        <v>82</v>
      </c>
      <c r="V93" s="56"/>
      <c r="W93" s="56"/>
      <c r="X93" s="126" t="s">
        <v>370</v>
      </c>
      <c r="Y93" s="95" t="s">
        <v>208</v>
      </c>
      <c r="Z93" s="96" t="s">
        <v>103</v>
      </c>
    </row>
    <row r="94" spans="2:26">
      <c r="B94" s="186" t="s">
        <v>385</v>
      </c>
      <c r="C94" s="187"/>
      <c r="D94" s="187"/>
      <c r="E94" s="188"/>
      <c r="F94" s="182">
        <f>B90</f>
        <v>22</v>
      </c>
      <c r="G94" s="182"/>
      <c r="H94" s="169"/>
      <c r="I94" s="169"/>
      <c r="J94" s="169">
        <f>SUM(J6:J93)</f>
        <v>0</v>
      </c>
      <c r="K94" s="169">
        <f t="shared" ref="K94:W94" si="0">SUM(K6:K93)</f>
        <v>1</v>
      </c>
      <c r="L94" s="169">
        <f t="shared" si="0"/>
        <v>6</v>
      </c>
      <c r="M94" s="169">
        <f t="shared" si="0"/>
        <v>2</v>
      </c>
      <c r="N94" s="169">
        <f t="shared" si="0"/>
        <v>3</v>
      </c>
      <c r="O94" s="169">
        <f t="shared" si="0"/>
        <v>3</v>
      </c>
      <c r="P94" s="169">
        <f t="shared" si="0"/>
        <v>1</v>
      </c>
      <c r="Q94" s="169">
        <f t="shared" si="0"/>
        <v>11</v>
      </c>
      <c r="R94" s="169">
        <f t="shared" si="0"/>
        <v>2</v>
      </c>
      <c r="S94" s="169">
        <f t="shared" si="0"/>
        <v>3</v>
      </c>
      <c r="T94" s="169">
        <f t="shared" si="0"/>
        <v>0</v>
      </c>
      <c r="U94" s="169">
        <f t="shared" si="0"/>
        <v>4</v>
      </c>
      <c r="V94" s="169">
        <f t="shared" si="0"/>
        <v>34</v>
      </c>
      <c r="W94" s="169">
        <f t="shared" si="0"/>
        <v>15</v>
      </c>
      <c r="X94" s="182"/>
      <c r="Y94" s="169"/>
      <c r="Z94" s="169"/>
    </row>
  </sheetData>
  <mergeCells count="162">
    <mergeCell ref="C1:AC1"/>
    <mergeCell ref="C2:AC2"/>
    <mergeCell ref="A3:A5"/>
    <mergeCell ref="B3:B5"/>
    <mergeCell ref="C3:C5"/>
    <mergeCell ref="D3:D5"/>
    <mergeCell ref="E3:E5"/>
    <mergeCell ref="F3:F5"/>
    <mergeCell ref="G3:G5"/>
    <mergeCell ref="H3:H5"/>
    <mergeCell ref="AB4:AB5"/>
    <mergeCell ref="AC4:AC5"/>
    <mergeCell ref="P4:Q4"/>
    <mergeCell ref="R4:S4"/>
    <mergeCell ref="T4:U4"/>
    <mergeCell ref="V4:V5"/>
    <mergeCell ref="W4:W5"/>
    <mergeCell ref="AA4:AA5"/>
    <mergeCell ref="I3:I5"/>
    <mergeCell ref="J3:J5"/>
    <mergeCell ref="K3:K5"/>
    <mergeCell ref="L3:W3"/>
    <mergeCell ref="X3:X5"/>
    <mergeCell ref="Z3:Z5"/>
    <mergeCell ref="L4:L5"/>
    <mergeCell ref="M4:M5"/>
    <mergeCell ref="N4:N5"/>
    <mergeCell ref="O4:O5"/>
    <mergeCell ref="E18:E21"/>
    <mergeCell ref="H18:H21"/>
    <mergeCell ref="I18:I21"/>
    <mergeCell ref="H14:H17"/>
    <mergeCell ref="I14:I17"/>
    <mergeCell ref="H10:H13"/>
    <mergeCell ref="I10:I13"/>
    <mergeCell ref="H6:H9"/>
    <mergeCell ref="I6:I9"/>
    <mergeCell ref="E34:E37"/>
    <mergeCell ref="H34:H37"/>
    <mergeCell ref="I34:I37"/>
    <mergeCell ref="E30:E33"/>
    <mergeCell ref="H30:H33"/>
    <mergeCell ref="I30:I33"/>
    <mergeCell ref="H26:H29"/>
    <mergeCell ref="I26:I29"/>
    <mergeCell ref="H22:H25"/>
    <mergeCell ref="I22:I25"/>
    <mergeCell ref="E46:E49"/>
    <mergeCell ref="H46:H49"/>
    <mergeCell ref="I46:I49"/>
    <mergeCell ref="E42:E45"/>
    <mergeCell ref="H42:H45"/>
    <mergeCell ref="I42:I45"/>
    <mergeCell ref="E38:E41"/>
    <mergeCell ref="H38:H41"/>
    <mergeCell ref="I38:I41"/>
    <mergeCell ref="E58:E61"/>
    <mergeCell ref="H58:H61"/>
    <mergeCell ref="I58:I61"/>
    <mergeCell ref="E54:E57"/>
    <mergeCell ref="H54:H57"/>
    <mergeCell ref="I54:I57"/>
    <mergeCell ref="E50:E53"/>
    <mergeCell ref="H50:H53"/>
    <mergeCell ref="I50:I53"/>
    <mergeCell ref="E74:E77"/>
    <mergeCell ref="H74:H77"/>
    <mergeCell ref="I74:I77"/>
    <mergeCell ref="E70:E73"/>
    <mergeCell ref="H70:H73"/>
    <mergeCell ref="I70:I73"/>
    <mergeCell ref="E62:E65"/>
    <mergeCell ref="E66:E69"/>
    <mergeCell ref="H62:H65"/>
    <mergeCell ref="I62:I65"/>
    <mergeCell ref="H66:H69"/>
    <mergeCell ref="I66:I69"/>
    <mergeCell ref="E90:E93"/>
    <mergeCell ref="I90:I93"/>
    <mergeCell ref="E86:E89"/>
    <mergeCell ref="H86:H89"/>
    <mergeCell ref="I86:I89"/>
    <mergeCell ref="E82:E85"/>
    <mergeCell ref="H82:H85"/>
    <mergeCell ref="I82:I85"/>
    <mergeCell ref="E78:E81"/>
    <mergeCell ref="H78:H81"/>
    <mergeCell ref="I78:I81"/>
    <mergeCell ref="B14:B17"/>
    <mergeCell ref="C14:C17"/>
    <mergeCell ref="D14:D17"/>
    <mergeCell ref="B22:B25"/>
    <mergeCell ref="C22:C25"/>
    <mergeCell ref="D22:D25"/>
    <mergeCell ref="B6:B9"/>
    <mergeCell ref="C6:C9"/>
    <mergeCell ref="D6:D9"/>
    <mergeCell ref="B10:B13"/>
    <mergeCell ref="C10:C13"/>
    <mergeCell ref="D10:D13"/>
    <mergeCell ref="B18:B21"/>
    <mergeCell ref="C18:C21"/>
    <mergeCell ref="D18:D21"/>
    <mergeCell ref="B34:B37"/>
    <mergeCell ref="C34:C37"/>
    <mergeCell ref="D34:D37"/>
    <mergeCell ref="B38:B41"/>
    <mergeCell ref="C38:C41"/>
    <mergeCell ref="D38:D41"/>
    <mergeCell ref="B26:B29"/>
    <mergeCell ref="C26:C29"/>
    <mergeCell ref="D26:D29"/>
    <mergeCell ref="B30:B33"/>
    <mergeCell ref="C30:C33"/>
    <mergeCell ref="D30:D33"/>
    <mergeCell ref="B50:B53"/>
    <mergeCell ref="C50:C53"/>
    <mergeCell ref="D50:D53"/>
    <mergeCell ref="B54:B57"/>
    <mergeCell ref="C54:C57"/>
    <mergeCell ref="D54:D57"/>
    <mergeCell ref="B42:B45"/>
    <mergeCell ref="C42:C45"/>
    <mergeCell ref="D42:D45"/>
    <mergeCell ref="B46:B49"/>
    <mergeCell ref="C46:C49"/>
    <mergeCell ref="D46:D49"/>
    <mergeCell ref="C66:C69"/>
    <mergeCell ref="D66:D69"/>
    <mergeCell ref="B70:B73"/>
    <mergeCell ref="C70:C73"/>
    <mergeCell ref="D70:D73"/>
    <mergeCell ref="B58:B61"/>
    <mergeCell ref="C58:C61"/>
    <mergeCell ref="D58:D61"/>
    <mergeCell ref="B62:B65"/>
    <mergeCell ref="C62:C65"/>
    <mergeCell ref="D62:D65"/>
    <mergeCell ref="K90:K93"/>
    <mergeCell ref="B94:E94"/>
    <mergeCell ref="B90:B93"/>
    <mergeCell ref="C90:C93"/>
    <mergeCell ref="D90:D93"/>
    <mergeCell ref="H90:H93"/>
    <mergeCell ref="E6:E9"/>
    <mergeCell ref="E10:E13"/>
    <mergeCell ref="E14:E17"/>
    <mergeCell ref="E22:E25"/>
    <mergeCell ref="E26:E29"/>
    <mergeCell ref="B82:B85"/>
    <mergeCell ref="C82:C85"/>
    <mergeCell ref="D82:D85"/>
    <mergeCell ref="B86:B89"/>
    <mergeCell ref="C86:C89"/>
    <mergeCell ref="D86:D89"/>
    <mergeCell ref="B74:B77"/>
    <mergeCell ref="C74:C77"/>
    <mergeCell ref="D74:D77"/>
    <mergeCell ref="B78:B81"/>
    <mergeCell ref="C78:C81"/>
    <mergeCell ref="D78:D81"/>
    <mergeCell ref="B66:B69"/>
  </mergeCells>
  <conditionalFormatting sqref="M6:W93">
    <cfRule type="cellIs" dxfId="4" priority="2" operator="equal">
      <formula>"X"</formula>
    </cfRule>
  </conditionalFormatting>
  <conditionalFormatting sqref="T6:T93">
    <cfRule type="cellIs" dxfId="3" priority="1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71" orientation="portrait" horizontalDpi="4294967293" r:id="rId1"/>
  <headerFooter>
    <oddFooter>&amp;R&amp;P</oddFooter>
  </headerFooter>
  <rowBreaks count="2" manualBreakCount="2">
    <brk id="45" max="27" man="1"/>
    <brk id="85" max="27" man="1"/>
  </rowBreaks>
  <colBreaks count="1" manualBreakCount="1">
    <brk id="26" max="94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C22"/>
  <sheetViews>
    <sheetView view="pageBreakPreview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C3" sqref="C3:C5"/>
    </sheetView>
  </sheetViews>
  <sheetFormatPr defaultRowHeight="15"/>
  <cols>
    <col min="1" max="1" width="0" style="1" hidden="1" customWidth="1"/>
    <col min="2" max="2" width="4.5703125" style="17" customWidth="1"/>
    <col min="3" max="3" width="5.42578125" style="17" customWidth="1"/>
    <col min="4" max="4" width="15.42578125" style="36" customWidth="1"/>
    <col min="5" max="5" width="16.7109375" style="164" customWidth="1"/>
    <col min="6" max="6" width="3.5703125" style="164" customWidth="1"/>
    <col min="7" max="7" width="20" style="164" customWidth="1"/>
    <col min="8" max="8" width="21" style="17" hidden="1" customWidth="1"/>
    <col min="9" max="9" width="16.28515625" style="17" hidden="1" customWidth="1"/>
    <col min="10" max="19" width="3.7109375" style="17" customWidth="1"/>
    <col min="20" max="20" width="4.140625" style="17" customWidth="1"/>
    <col min="21" max="21" width="3.7109375" style="17" customWidth="1"/>
    <col min="22" max="22" width="3.85546875" style="17" customWidth="1"/>
    <col min="23" max="23" width="3.7109375" style="17" customWidth="1"/>
    <col min="24" max="24" width="10.7109375" style="164" customWidth="1"/>
    <col min="25" max="25" width="7.140625" style="17" hidden="1" customWidth="1"/>
    <col min="26" max="26" width="10.42578125" style="17" bestFit="1" customWidth="1"/>
    <col min="27" max="27" width="12.42578125" style="17" hidden="1" customWidth="1"/>
    <col min="28" max="28" width="8.85546875" style="17" hidden="1" customWidth="1"/>
    <col min="29" max="29" width="11.140625" style="17" hidden="1" customWidth="1"/>
    <col min="30" max="30" width="0" style="1" hidden="1" customWidth="1"/>
    <col min="31" max="16384" width="9.140625" style="1"/>
  </cols>
  <sheetData>
    <row r="1" spans="1:29" ht="20.25">
      <c r="B1" s="1"/>
      <c r="C1" s="224" t="s">
        <v>0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1:29" s="2" customFormat="1" ht="18" customHeight="1">
      <c r="C2" s="225" t="s">
        <v>376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6"/>
      <c r="Z2" s="226"/>
      <c r="AA2" s="226"/>
      <c r="AB2" s="226"/>
      <c r="AC2" s="226"/>
    </row>
    <row r="3" spans="1:29" s="2" customFormat="1" ht="18" customHeight="1">
      <c r="A3" s="227" t="s">
        <v>1</v>
      </c>
      <c r="B3" s="223" t="s">
        <v>2</v>
      </c>
      <c r="C3" s="223" t="s">
        <v>3</v>
      </c>
      <c r="D3" s="228" t="s">
        <v>4</v>
      </c>
      <c r="E3" s="223" t="s">
        <v>383</v>
      </c>
      <c r="F3" s="223" t="s">
        <v>368</v>
      </c>
      <c r="G3" s="223" t="s">
        <v>6</v>
      </c>
      <c r="H3" s="223" t="s">
        <v>7</v>
      </c>
      <c r="I3" s="223" t="s">
        <v>9</v>
      </c>
      <c r="J3" s="223" t="s">
        <v>10</v>
      </c>
      <c r="K3" s="223" t="s">
        <v>11</v>
      </c>
      <c r="L3" s="223" t="s">
        <v>12</v>
      </c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189" t="s">
        <v>36</v>
      </c>
      <c r="Z3" s="189" t="s">
        <v>43</v>
      </c>
      <c r="AA3" s="4"/>
      <c r="AB3" s="4"/>
      <c r="AC3" s="3"/>
    </row>
    <row r="4" spans="1:29" s="5" customFormat="1" ht="37.5" customHeight="1">
      <c r="A4" s="227"/>
      <c r="B4" s="223"/>
      <c r="C4" s="223"/>
      <c r="D4" s="228"/>
      <c r="E4" s="223"/>
      <c r="F4" s="223"/>
      <c r="G4" s="223"/>
      <c r="H4" s="223"/>
      <c r="I4" s="223"/>
      <c r="J4" s="223"/>
      <c r="K4" s="223"/>
      <c r="L4" s="223" t="s">
        <v>27</v>
      </c>
      <c r="M4" s="223" t="s">
        <v>28</v>
      </c>
      <c r="N4" s="223" t="s">
        <v>29</v>
      </c>
      <c r="O4" s="223" t="s">
        <v>30</v>
      </c>
      <c r="P4" s="189" t="s">
        <v>31</v>
      </c>
      <c r="Q4" s="189"/>
      <c r="R4" s="189" t="s">
        <v>32</v>
      </c>
      <c r="S4" s="189"/>
      <c r="T4" s="189" t="s">
        <v>33</v>
      </c>
      <c r="U4" s="189"/>
      <c r="V4" s="189" t="s">
        <v>34</v>
      </c>
      <c r="W4" s="189" t="s">
        <v>35</v>
      </c>
      <c r="X4" s="189"/>
      <c r="Y4" s="183"/>
      <c r="Z4" s="189"/>
      <c r="AA4" s="221" t="s">
        <v>38</v>
      </c>
      <c r="AB4" s="222" t="s">
        <v>39</v>
      </c>
      <c r="AC4" s="219" t="s">
        <v>40</v>
      </c>
    </row>
    <row r="5" spans="1:29" s="6" customFormat="1" ht="26.25" customHeight="1">
      <c r="A5" s="227"/>
      <c r="B5" s="223"/>
      <c r="C5" s="223"/>
      <c r="D5" s="228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174" t="s">
        <v>41</v>
      </c>
      <c r="Q5" s="174" t="s">
        <v>42</v>
      </c>
      <c r="R5" s="174" t="s">
        <v>41</v>
      </c>
      <c r="S5" s="174" t="s">
        <v>42</v>
      </c>
      <c r="T5" s="174" t="s">
        <v>41</v>
      </c>
      <c r="U5" s="174" t="s">
        <v>42</v>
      </c>
      <c r="V5" s="189"/>
      <c r="W5" s="189"/>
      <c r="X5" s="189"/>
      <c r="Y5" s="184" t="s">
        <v>37</v>
      </c>
      <c r="Z5" s="189"/>
      <c r="AA5" s="221"/>
      <c r="AB5" s="222"/>
      <c r="AC5" s="220"/>
    </row>
    <row r="6" spans="1:29" ht="24.95" customHeight="1">
      <c r="B6" s="201">
        <v>1</v>
      </c>
      <c r="C6" s="232" t="s">
        <v>322</v>
      </c>
      <c r="D6" s="235" t="s">
        <v>147</v>
      </c>
      <c r="E6" s="241" t="s">
        <v>323</v>
      </c>
      <c r="F6" s="15">
        <v>1</v>
      </c>
      <c r="G6" s="165" t="s">
        <v>46</v>
      </c>
      <c r="H6" s="248" t="s">
        <v>324</v>
      </c>
      <c r="I6" s="248" t="s">
        <v>325</v>
      </c>
      <c r="J6" s="165"/>
      <c r="K6" s="165"/>
      <c r="L6" s="16"/>
      <c r="M6" s="55"/>
      <c r="N6" s="55"/>
      <c r="O6" s="68"/>
      <c r="P6" s="68"/>
      <c r="Q6" s="68">
        <v>1</v>
      </c>
      <c r="R6" s="79"/>
      <c r="S6" s="79"/>
      <c r="T6" s="79"/>
      <c r="U6" s="69"/>
      <c r="V6" s="69"/>
      <c r="W6" s="69"/>
      <c r="X6" s="34"/>
      <c r="Y6" s="100" t="s">
        <v>326</v>
      </c>
      <c r="Z6" s="101" t="s">
        <v>153</v>
      </c>
    </row>
    <row r="7" spans="1:29" ht="24.95" customHeight="1">
      <c r="B7" s="202"/>
      <c r="C7" s="233"/>
      <c r="D7" s="236"/>
      <c r="E7" s="242"/>
      <c r="F7" s="15">
        <v>2</v>
      </c>
      <c r="G7" s="165" t="s">
        <v>52</v>
      </c>
      <c r="H7" s="249"/>
      <c r="I7" s="249"/>
      <c r="J7" s="165"/>
      <c r="K7" s="165"/>
      <c r="L7" s="16"/>
      <c r="M7" s="55"/>
      <c r="N7" s="68"/>
      <c r="O7" s="68"/>
      <c r="P7" s="68"/>
      <c r="Q7" s="68"/>
      <c r="R7" s="68"/>
      <c r="S7" s="68">
        <v>1</v>
      </c>
      <c r="T7" s="79"/>
      <c r="U7" s="69"/>
      <c r="V7" s="69"/>
      <c r="W7" s="69"/>
      <c r="X7" s="34"/>
      <c r="Y7" s="100" t="s">
        <v>326</v>
      </c>
      <c r="Z7" s="101" t="s">
        <v>153</v>
      </c>
    </row>
    <row r="8" spans="1:29" ht="24.95" customHeight="1">
      <c r="B8" s="202"/>
      <c r="C8" s="233"/>
      <c r="D8" s="236"/>
      <c r="E8" s="242"/>
      <c r="F8" s="15">
        <v>3</v>
      </c>
      <c r="G8" s="165" t="s">
        <v>53</v>
      </c>
      <c r="H8" s="249"/>
      <c r="I8" s="249"/>
      <c r="J8" s="165"/>
      <c r="K8" s="165"/>
      <c r="L8" s="16"/>
      <c r="M8" s="55"/>
      <c r="N8" s="55"/>
      <c r="O8" s="68"/>
      <c r="P8" s="68"/>
      <c r="Q8" s="68">
        <v>1</v>
      </c>
      <c r="R8" s="79"/>
      <c r="S8" s="79"/>
      <c r="T8" s="79"/>
      <c r="U8" s="69"/>
      <c r="V8" s="69"/>
      <c r="W8" s="69"/>
      <c r="X8" s="34"/>
      <c r="Y8" s="100" t="s">
        <v>326</v>
      </c>
      <c r="Z8" s="101" t="s">
        <v>153</v>
      </c>
    </row>
    <row r="9" spans="1:29" ht="24.95" customHeight="1">
      <c r="B9" s="203"/>
      <c r="C9" s="234"/>
      <c r="D9" s="237"/>
      <c r="E9" s="243"/>
      <c r="F9" s="15">
        <v>4</v>
      </c>
      <c r="G9" s="165" t="s">
        <v>81</v>
      </c>
      <c r="H9" s="250"/>
      <c r="I9" s="250"/>
      <c r="J9" s="165"/>
      <c r="K9" s="165"/>
      <c r="L9" s="21"/>
      <c r="M9" s="68"/>
      <c r="N9" s="68"/>
      <c r="O9" s="68">
        <v>1</v>
      </c>
      <c r="P9" s="56"/>
      <c r="Q9" s="56"/>
      <c r="R9" s="51" t="s">
        <v>82</v>
      </c>
      <c r="S9" s="51" t="s">
        <v>82</v>
      </c>
      <c r="T9" s="51" t="s">
        <v>82</v>
      </c>
      <c r="U9" s="51" t="s">
        <v>82</v>
      </c>
      <c r="V9" s="56"/>
      <c r="W9" s="56"/>
      <c r="X9" s="34"/>
      <c r="Y9" s="100" t="s">
        <v>326</v>
      </c>
      <c r="Z9" s="101" t="s">
        <v>153</v>
      </c>
    </row>
    <row r="10" spans="1:29" ht="24.95" customHeight="1">
      <c r="B10" s="190">
        <v>2</v>
      </c>
      <c r="C10" s="244" t="s">
        <v>327</v>
      </c>
      <c r="D10" s="245" t="s">
        <v>193</v>
      </c>
      <c r="E10" s="254" t="s">
        <v>328</v>
      </c>
      <c r="F10" s="15">
        <v>1</v>
      </c>
      <c r="G10" s="165" t="s">
        <v>46</v>
      </c>
      <c r="H10" s="256" t="s">
        <v>329</v>
      </c>
      <c r="I10" s="256" t="s">
        <v>331</v>
      </c>
      <c r="J10" s="165"/>
      <c r="K10" s="165"/>
      <c r="L10" s="21"/>
      <c r="M10" s="68"/>
      <c r="N10" s="68"/>
      <c r="O10" s="68">
        <v>1</v>
      </c>
      <c r="P10" s="169"/>
      <c r="Q10" s="169"/>
      <c r="R10" s="91"/>
      <c r="S10" s="91"/>
      <c r="T10" s="56"/>
      <c r="U10" s="56"/>
      <c r="V10" s="56"/>
      <c r="W10" s="56"/>
      <c r="X10" s="30"/>
      <c r="Y10" s="100" t="s">
        <v>326</v>
      </c>
      <c r="Z10" s="101" t="s">
        <v>153</v>
      </c>
    </row>
    <row r="11" spans="1:29" ht="24.95" customHeight="1">
      <c r="B11" s="190"/>
      <c r="C11" s="244"/>
      <c r="D11" s="245"/>
      <c r="E11" s="254"/>
      <c r="F11" s="15">
        <v>2</v>
      </c>
      <c r="G11" s="165" t="s">
        <v>52</v>
      </c>
      <c r="H11" s="256"/>
      <c r="I11" s="256"/>
      <c r="J11" s="165"/>
      <c r="K11" s="165"/>
      <c r="L11" s="21"/>
      <c r="M11" s="68"/>
      <c r="N11" s="55"/>
      <c r="O11" s="55"/>
      <c r="P11" s="55"/>
      <c r="Q11" s="68"/>
      <c r="R11" s="68"/>
      <c r="S11" s="68"/>
      <c r="T11" s="68"/>
      <c r="U11" s="68">
        <v>1</v>
      </c>
      <c r="V11" s="56"/>
      <c r="W11" s="56"/>
      <c r="X11" s="30"/>
      <c r="Y11" s="100" t="s">
        <v>326</v>
      </c>
      <c r="Z11" s="101" t="s">
        <v>153</v>
      </c>
    </row>
    <row r="12" spans="1:29" ht="24.95" customHeight="1">
      <c r="B12" s="190"/>
      <c r="C12" s="244"/>
      <c r="D12" s="245"/>
      <c r="E12" s="254"/>
      <c r="F12" s="15">
        <v>3</v>
      </c>
      <c r="G12" s="165" t="s">
        <v>53</v>
      </c>
      <c r="H12" s="256"/>
      <c r="I12" s="256"/>
      <c r="J12" s="165"/>
      <c r="K12" s="165"/>
      <c r="L12" s="21"/>
      <c r="M12" s="68"/>
      <c r="N12" s="68"/>
      <c r="O12" s="68"/>
      <c r="P12" s="68"/>
      <c r="Q12" s="68"/>
      <c r="R12" s="68"/>
      <c r="S12" s="68"/>
      <c r="T12" s="68"/>
      <c r="U12" s="68">
        <v>1</v>
      </c>
      <c r="V12" s="56"/>
      <c r="W12" s="56"/>
      <c r="X12" s="30"/>
      <c r="Y12" s="100" t="s">
        <v>326</v>
      </c>
      <c r="Z12" s="101" t="s">
        <v>153</v>
      </c>
    </row>
    <row r="13" spans="1:29" ht="24.95" customHeight="1">
      <c r="B13" s="190"/>
      <c r="C13" s="244"/>
      <c r="D13" s="245"/>
      <c r="E13" s="254"/>
      <c r="F13" s="15">
        <v>4</v>
      </c>
      <c r="G13" s="165" t="s">
        <v>81</v>
      </c>
      <c r="H13" s="256"/>
      <c r="I13" s="256"/>
      <c r="J13" s="165"/>
      <c r="K13" s="165"/>
      <c r="L13" s="21"/>
      <c r="M13" s="68"/>
      <c r="N13" s="68"/>
      <c r="O13" s="68"/>
      <c r="P13" s="68"/>
      <c r="Q13" s="68">
        <v>1</v>
      </c>
      <c r="R13" s="51" t="s">
        <v>82</v>
      </c>
      <c r="S13" s="51" t="s">
        <v>82</v>
      </c>
      <c r="T13" s="51" t="s">
        <v>82</v>
      </c>
      <c r="U13" s="51" t="s">
        <v>82</v>
      </c>
      <c r="V13" s="56"/>
      <c r="W13" s="56"/>
      <c r="X13" s="30"/>
      <c r="Y13" s="100" t="s">
        <v>326</v>
      </c>
      <c r="Z13" s="101" t="s">
        <v>153</v>
      </c>
    </row>
    <row r="14" spans="1:29" ht="24.95" customHeight="1">
      <c r="B14" s="201">
        <v>3</v>
      </c>
      <c r="C14" s="232" t="s">
        <v>332</v>
      </c>
      <c r="D14" s="235" t="s">
        <v>135</v>
      </c>
      <c r="E14" s="241" t="s">
        <v>333</v>
      </c>
      <c r="F14" s="15">
        <v>1</v>
      </c>
      <c r="G14" s="165" t="s">
        <v>46</v>
      </c>
      <c r="H14" s="248" t="s">
        <v>334</v>
      </c>
      <c r="I14" s="248" t="s">
        <v>335</v>
      </c>
      <c r="J14" s="165"/>
      <c r="K14" s="165"/>
      <c r="L14" s="21"/>
      <c r="M14" s="82"/>
      <c r="N14" s="68"/>
      <c r="O14" s="68"/>
      <c r="P14" s="68"/>
      <c r="Q14" s="68"/>
      <c r="R14" s="68"/>
      <c r="S14" s="68">
        <v>1</v>
      </c>
      <c r="T14" s="56"/>
      <c r="U14" s="56"/>
      <c r="V14" s="56"/>
      <c r="W14" s="56"/>
      <c r="X14" s="30"/>
      <c r="Y14" s="100" t="s">
        <v>326</v>
      </c>
      <c r="Z14" s="101" t="s">
        <v>74</v>
      </c>
    </row>
    <row r="15" spans="1:29" ht="24.95" customHeight="1">
      <c r="B15" s="202"/>
      <c r="C15" s="233"/>
      <c r="D15" s="236"/>
      <c r="E15" s="242"/>
      <c r="F15" s="15">
        <v>2</v>
      </c>
      <c r="G15" s="165" t="s">
        <v>52</v>
      </c>
      <c r="H15" s="249"/>
      <c r="I15" s="249"/>
      <c r="J15" s="165"/>
      <c r="K15" s="165"/>
      <c r="L15" s="21"/>
      <c r="M15" s="82"/>
      <c r="N15" s="68"/>
      <c r="O15" s="68"/>
      <c r="P15" s="68"/>
      <c r="Q15" s="68">
        <v>1</v>
      </c>
      <c r="R15" s="56"/>
      <c r="S15" s="56"/>
      <c r="T15" s="56"/>
      <c r="U15" s="56"/>
      <c r="V15" s="56"/>
      <c r="W15" s="56"/>
      <c r="X15" s="30"/>
      <c r="Y15" s="100" t="s">
        <v>326</v>
      </c>
      <c r="Z15" s="101" t="s">
        <v>74</v>
      </c>
    </row>
    <row r="16" spans="1:29" ht="24.95" customHeight="1">
      <c r="B16" s="202"/>
      <c r="C16" s="233"/>
      <c r="D16" s="236"/>
      <c r="E16" s="242"/>
      <c r="F16" s="15">
        <v>3</v>
      </c>
      <c r="G16" s="165" t="s">
        <v>53</v>
      </c>
      <c r="H16" s="249"/>
      <c r="I16" s="249"/>
      <c r="J16" s="165"/>
      <c r="K16" s="165"/>
      <c r="L16" s="21"/>
      <c r="M16" s="82"/>
      <c r="N16" s="68"/>
      <c r="O16" s="68"/>
      <c r="P16" s="68"/>
      <c r="Q16" s="68">
        <v>1</v>
      </c>
      <c r="R16" s="56"/>
      <c r="S16" s="56"/>
      <c r="T16" s="56"/>
      <c r="U16" s="56"/>
      <c r="V16" s="56"/>
      <c r="W16" s="56"/>
      <c r="X16" s="30"/>
      <c r="Y16" s="100" t="s">
        <v>326</v>
      </c>
      <c r="Z16" s="101" t="s">
        <v>74</v>
      </c>
    </row>
    <row r="17" spans="2:26" ht="24.95" customHeight="1">
      <c r="B17" s="203"/>
      <c r="C17" s="234"/>
      <c r="D17" s="237"/>
      <c r="E17" s="243"/>
      <c r="F17" s="15">
        <v>4</v>
      </c>
      <c r="G17" s="165" t="s">
        <v>81</v>
      </c>
      <c r="H17" s="250"/>
      <c r="I17" s="250"/>
      <c r="J17" s="165"/>
      <c r="K17" s="165"/>
      <c r="L17" s="21"/>
      <c r="M17" s="82"/>
      <c r="N17" s="82">
        <v>1</v>
      </c>
      <c r="O17" s="56"/>
      <c r="P17" s="56"/>
      <c r="Q17" s="56"/>
      <c r="R17" s="51" t="s">
        <v>82</v>
      </c>
      <c r="S17" s="51" t="s">
        <v>82</v>
      </c>
      <c r="T17" s="51" t="s">
        <v>82</v>
      </c>
      <c r="U17" s="51" t="s">
        <v>82</v>
      </c>
      <c r="V17" s="56"/>
      <c r="W17" s="56"/>
      <c r="X17" s="30"/>
      <c r="Y17" s="100" t="s">
        <v>326</v>
      </c>
      <c r="Z17" s="101" t="s">
        <v>74</v>
      </c>
    </row>
    <row r="18" spans="2:26" ht="24.95" customHeight="1">
      <c r="B18" s="201">
        <v>4</v>
      </c>
      <c r="C18" s="232" t="s">
        <v>336</v>
      </c>
      <c r="D18" s="235" t="s">
        <v>103</v>
      </c>
      <c r="E18" s="241" t="s">
        <v>337</v>
      </c>
      <c r="F18" s="15">
        <v>1</v>
      </c>
      <c r="G18" s="165" t="s">
        <v>46</v>
      </c>
      <c r="H18" s="248" t="s">
        <v>338</v>
      </c>
      <c r="I18" s="248" t="s">
        <v>339</v>
      </c>
      <c r="J18" s="165"/>
      <c r="K18" s="165"/>
      <c r="L18" s="21"/>
      <c r="M18" s="77"/>
      <c r="N18" s="78"/>
      <c r="O18" s="78"/>
      <c r="P18" s="78"/>
      <c r="Q18" s="78"/>
      <c r="R18" s="78"/>
      <c r="S18" s="78"/>
      <c r="T18" s="78"/>
      <c r="U18" s="78"/>
      <c r="V18" s="78">
        <v>1</v>
      </c>
      <c r="W18" s="56"/>
      <c r="X18" s="30"/>
      <c r="Y18" s="100" t="s">
        <v>326</v>
      </c>
      <c r="Z18" s="101" t="s">
        <v>103</v>
      </c>
    </row>
    <row r="19" spans="2:26" ht="24.95" customHeight="1">
      <c r="B19" s="202"/>
      <c r="C19" s="233"/>
      <c r="D19" s="236"/>
      <c r="E19" s="242"/>
      <c r="F19" s="15">
        <v>2</v>
      </c>
      <c r="G19" s="165" t="s">
        <v>52</v>
      </c>
      <c r="H19" s="249"/>
      <c r="I19" s="249"/>
      <c r="J19" s="165"/>
      <c r="K19" s="165"/>
      <c r="L19" s="21"/>
      <c r="M19" s="77"/>
      <c r="N19" s="78"/>
      <c r="O19" s="78"/>
      <c r="P19" s="78"/>
      <c r="Q19" s="78"/>
      <c r="R19" s="78"/>
      <c r="S19" s="78"/>
      <c r="T19" s="78"/>
      <c r="U19" s="78"/>
      <c r="V19" s="78">
        <v>1</v>
      </c>
      <c r="W19" s="56"/>
      <c r="X19" s="30"/>
      <c r="Y19" s="100" t="s">
        <v>326</v>
      </c>
      <c r="Z19" s="101" t="s">
        <v>103</v>
      </c>
    </row>
    <row r="20" spans="2:26" ht="24.95" customHeight="1">
      <c r="B20" s="202"/>
      <c r="C20" s="233"/>
      <c r="D20" s="236"/>
      <c r="E20" s="242"/>
      <c r="F20" s="15">
        <v>3</v>
      </c>
      <c r="G20" s="165" t="s">
        <v>53</v>
      </c>
      <c r="H20" s="249"/>
      <c r="I20" s="249"/>
      <c r="J20" s="165"/>
      <c r="K20" s="165"/>
      <c r="L20" s="21"/>
      <c r="M20" s="77"/>
      <c r="N20" s="78"/>
      <c r="O20" s="78"/>
      <c r="P20" s="78"/>
      <c r="Q20" s="78"/>
      <c r="R20" s="78"/>
      <c r="S20" s="78"/>
      <c r="T20" s="78"/>
      <c r="U20" s="78"/>
      <c r="V20" s="78">
        <v>1</v>
      </c>
      <c r="W20" s="56"/>
      <c r="X20" s="30"/>
      <c r="Y20" s="100" t="s">
        <v>326</v>
      </c>
      <c r="Z20" s="101" t="s">
        <v>103</v>
      </c>
    </row>
    <row r="21" spans="2:26" ht="24.95" customHeight="1">
      <c r="B21" s="203"/>
      <c r="C21" s="234"/>
      <c r="D21" s="237"/>
      <c r="E21" s="243"/>
      <c r="F21" s="15">
        <v>4</v>
      </c>
      <c r="G21" s="165" t="s">
        <v>81</v>
      </c>
      <c r="H21" s="250"/>
      <c r="I21" s="250"/>
      <c r="J21" s="165"/>
      <c r="K21" s="165"/>
      <c r="L21" s="21"/>
      <c r="M21" s="77"/>
      <c r="N21" s="78"/>
      <c r="O21" s="78"/>
      <c r="P21" s="78"/>
      <c r="Q21" s="78">
        <v>1</v>
      </c>
      <c r="R21" s="51" t="s">
        <v>82</v>
      </c>
      <c r="S21" s="51" t="s">
        <v>82</v>
      </c>
      <c r="T21" s="51" t="s">
        <v>82</v>
      </c>
      <c r="U21" s="51" t="s">
        <v>82</v>
      </c>
      <c r="V21" s="56"/>
      <c r="W21" s="56"/>
      <c r="X21" s="30"/>
      <c r="Y21" s="100" t="s">
        <v>326</v>
      </c>
      <c r="Z21" s="101" t="s">
        <v>103</v>
      </c>
    </row>
    <row r="22" spans="2:26" ht="20.25" customHeight="1">
      <c r="B22" s="186" t="s">
        <v>385</v>
      </c>
      <c r="C22" s="187"/>
      <c r="D22" s="187"/>
      <c r="E22" s="188"/>
      <c r="F22" s="182">
        <f>B18</f>
        <v>4</v>
      </c>
      <c r="G22" s="182"/>
      <c r="H22" s="169"/>
      <c r="I22" s="169"/>
      <c r="J22" s="169">
        <f>SUM(J6:J21)</f>
        <v>0</v>
      </c>
      <c r="K22" s="169">
        <f t="shared" ref="K22:W22" si="0">SUM(K6:K21)</f>
        <v>0</v>
      </c>
      <c r="L22" s="169">
        <f t="shared" si="0"/>
        <v>0</v>
      </c>
      <c r="M22" s="169">
        <f t="shared" si="0"/>
        <v>0</v>
      </c>
      <c r="N22" s="169">
        <f t="shared" si="0"/>
        <v>1</v>
      </c>
      <c r="O22" s="169">
        <f t="shared" si="0"/>
        <v>2</v>
      </c>
      <c r="P22" s="169">
        <f t="shared" si="0"/>
        <v>0</v>
      </c>
      <c r="Q22" s="169">
        <f t="shared" si="0"/>
        <v>6</v>
      </c>
      <c r="R22" s="169">
        <f t="shared" si="0"/>
        <v>0</v>
      </c>
      <c r="S22" s="169">
        <f t="shared" si="0"/>
        <v>2</v>
      </c>
      <c r="T22" s="169">
        <f t="shared" si="0"/>
        <v>0</v>
      </c>
      <c r="U22" s="169">
        <f t="shared" si="0"/>
        <v>2</v>
      </c>
      <c r="V22" s="169">
        <f t="shared" si="0"/>
        <v>3</v>
      </c>
      <c r="W22" s="169">
        <f t="shared" si="0"/>
        <v>0</v>
      </c>
      <c r="X22" s="182"/>
      <c r="Y22" s="169"/>
      <c r="Z22" s="169"/>
    </row>
  </sheetData>
  <mergeCells count="53">
    <mergeCell ref="C1:AC1"/>
    <mergeCell ref="C2:AC2"/>
    <mergeCell ref="A3:A5"/>
    <mergeCell ref="B3:B5"/>
    <mergeCell ref="C3:C5"/>
    <mergeCell ref="D3:D5"/>
    <mergeCell ref="E3:E5"/>
    <mergeCell ref="F3:F5"/>
    <mergeCell ref="G3:G5"/>
    <mergeCell ref="H3:H5"/>
    <mergeCell ref="AC4:AC5"/>
    <mergeCell ref="P4:Q4"/>
    <mergeCell ref="R4:S4"/>
    <mergeCell ref="T4:U4"/>
    <mergeCell ref="V4:V5"/>
    <mergeCell ref="W4:W5"/>
    <mergeCell ref="E10:E13"/>
    <mergeCell ref="H10:H13"/>
    <mergeCell ref="I10:I13"/>
    <mergeCell ref="I6:I9"/>
    <mergeCell ref="E6:E9"/>
    <mergeCell ref="H6:H9"/>
    <mergeCell ref="AB4:AB5"/>
    <mergeCell ref="I3:I5"/>
    <mergeCell ref="J3:J5"/>
    <mergeCell ref="K3:K5"/>
    <mergeCell ref="L3:W3"/>
    <mergeCell ref="L4:L5"/>
    <mergeCell ref="M4:M5"/>
    <mergeCell ref="N4:N5"/>
    <mergeCell ref="O4:O5"/>
    <mergeCell ref="AA4:AA5"/>
    <mergeCell ref="X3:X5"/>
    <mergeCell ref="Z3:Z5"/>
    <mergeCell ref="B22:E22"/>
    <mergeCell ref="B18:B21"/>
    <mergeCell ref="C18:C21"/>
    <mergeCell ref="D18:D21"/>
    <mergeCell ref="E18:E21"/>
    <mergeCell ref="H18:H21"/>
    <mergeCell ref="I18:I21"/>
    <mergeCell ref="B14:B17"/>
    <mergeCell ref="C14:C17"/>
    <mergeCell ref="D14:D17"/>
    <mergeCell ref="E14:E17"/>
    <mergeCell ref="H14:H17"/>
    <mergeCell ref="I14:I17"/>
    <mergeCell ref="B10:B13"/>
    <mergeCell ref="C10:C13"/>
    <mergeCell ref="B6:B9"/>
    <mergeCell ref="C6:C9"/>
    <mergeCell ref="D6:D9"/>
    <mergeCell ref="D10:D13"/>
  </mergeCells>
  <conditionalFormatting sqref="M6:W21">
    <cfRule type="cellIs" dxfId="2" priority="2" operator="equal">
      <formula>"X"</formula>
    </cfRule>
  </conditionalFormatting>
  <conditionalFormatting sqref="T6:T21">
    <cfRule type="cellIs" dxfId="1" priority="1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69" orientation="portrait" horizontalDpi="4294967293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E30"/>
  <sheetViews>
    <sheetView view="pageBreakPreview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C3" sqref="C3:C5"/>
    </sheetView>
  </sheetViews>
  <sheetFormatPr defaultRowHeight="15"/>
  <cols>
    <col min="1" max="1" width="0" style="1" hidden="1" customWidth="1"/>
    <col min="2" max="2" width="4.5703125" style="17" customWidth="1"/>
    <col min="3" max="3" width="5.42578125" style="17" customWidth="1"/>
    <col min="4" max="4" width="15.42578125" style="36" customWidth="1"/>
    <col min="5" max="5" width="16.7109375" style="181" customWidth="1"/>
    <col min="6" max="6" width="3.5703125" style="181" customWidth="1"/>
    <col min="7" max="7" width="20" style="181" customWidth="1"/>
    <col min="8" max="8" width="21" style="17" hidden="1" customWidth="1"/>
    <col min="9" max="9" width="16.28515625" style="17" hidden="1" customWidth="1"/>
    <col min="10" max="19" width="3.7109375" style="17" customWidth="1"/>
    <col min="20" max="20" width="4.140625" style="17" customWidth="1"/>
    <col min="21" max="21" width="3.7109375" style="17" customWidth="1"/>
    <col min="22" max="22" width="3.85546875" style="17" customWidth="1"/>
    <col min="23" max="23" width="3.7109375" style="17" customWidth="1"/>
    <col min="24" max="24" width="10.7109375" style="181" customWidth="1"/>
    <col min="25" max="25" width="7.140625" style="17" hidden="1" customWidth="1"/>
    <col min="26" max="26" width="10.42578125" style="17" bestFit="1" customWidth="1"/>
    <col min="27" max="27" width="12.42578125" style="17" hidden="1" customWidth="1"/>
    <col min="28" max="28" width="8.85546875" style="17" hidden="1" customWidth="1"/>
    <col min="29" max="29" width="11.140625" style="17" hidden="1" customWidth="1"/>
    <col min="30" max="30" width="0" style="1" hidden="1" customWidth="1"/>
    <col min="31" max="16384" width="9.140625" style="1"/>
  </cols>
  <sheetData>
    <row r="1" spans="1:31" ht="20.25">
      <c r="B1" s="1"/>
      <c r="C1" s="224" t="s">
        <v>0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1:31" s="2" customFormat="1" ht="18" customHeight="1">
      <c r="C2" s="225" t="s">
        <v>375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6"/>
      <c r="Z2" s="226"/>
      <c r="AA2" s="226"/>
      <c r="AB2" s="226"/>
      <c r="AC2" s="226"/>
    </row>
    <row r="3" spans="1:31" s="2" customFormat="1" ht="18" customHeight="1">
      <c r="A3" s="227" t="s">
        <v>1</v>
      </c>
      <c r="B3" s="223" t="s">
        <v>2</v>
      </c>
      <c r="C3" s="223" t="s">
        <v>3</v>
      </c>
      <c r="D3" s="228" t="s">
        <v>4</v>
      </c>
      <c r="E3" s="223" t="s">
        <v>383</v>
      </c>
      <c r="F3" s="223" t="s">
        <v>368</v>
      </c>
      <c r="G3" s="223" t="s">
        <v>6</v>
      </c>
      <c r="H3" s="223" t="s">
        <v>7</v>
      </c>
      <c r="I3" s="223" t="s">
        <v>9</v>
      </c>
      <c r="J3" s="223" t="s">
        <v>10</v>
      </c>
      <c r="K3" s="223" t="s">
        <v>11</v>
      </c>
      <c r="L3" s="223" t="s">
        <v>12</v>
      </c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189" t="s">
        <v>36</v>
      </c>
      <c r="Z3" s="189" t="s">
        <v>43</v>
      </c>
      <c r="AA3" s="4"/>
      <c r="AB3" s="4"/>
      <c r="AC3" s="3"/>
    </row>
    <row r="4" spans="1:31" s="5" customFormat="1" ht="37.5" customHeight="1">
      <c r="A4" s="227"/>
      <c r="B4" s="223"/>
      <c r="C4" s="223"/>
      <c r="D4" s="228"/>
      <c r="E4" s="223"/>
      <c r="F4" s="223"/>
      <c r="G4" s="223"/>
      <c r="H4" s="223"/>
      <c r="I4" s="223"/>
      <c r="J4" s="223"/>
      <c r="K4" s="223"/>
      <c r="L4" s="223" t="s">
        <v>27</v>
      </c>
      <c r="M4" s="223" t="s">
        <v>28</v>
      </c>
      <c r="N4" s="223" t="s">
        <v>29</v>
      </c>
      <c r="O4" s="223" t="s">
        <v>30</v>
      </c>
      <c r="P4" s="189" t="s">
        <v>31</v>
      </c>
      <c r="Q4" s="189"/>
      <c r="R4" s="189" t="s">
        <v>32</v>
      </c>
      <c r="S4" s="189"/>
      <c r="T4" s="189" t="s">
        <v>33</v>
      </c>
      <c r="U4" s="189"/>
      <c r="V4" s="189" t="s">
        <v>34</v>
      </c>
      <c r="W4" s="189" t="s">
        <v>35</v>
      </c>
      <c r="X4" s="189"/>
      <c r="Y4" s="183"/>
      <c r="Z4" s="189"/>
      <c r="AA4" s="221" t="s">
        <v>38</v>
      </c>
      <c r="AB4" s="222" t="s">
        <v>39</v>
      </c>
      <c r="AC4" s="219" t="s">
        <v>40</v>
      </c>
    </row>
    <row r="5" spans="1:31" s="6" customFormat="1" ht="26.25" customHeight="1">
      <c r="A5" s="227"/>
      <c r="B5" s="223"/>
      <c r="C5" s="223"/>
      <c r="D5" s="228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177" t="s">
        <v>41</v>
      </c>
      <c r="Q5" s="177" t="s">
        <v>42</v>
      </c>
      <c r="R5" s="177" t="s">
        <v>41</v>
      </c>
      <c r="S5" s="177" t="s">
        <v>42</v>
      </c>
      <c r="T5" s="177" t="s">
        <v>41</v>
      </c>
      <c r="U5" s="177" t="s">
        <v>42</v>
      </c>
      <c r="V5" s="189"/>
      <c r="W5" s="189"/>
      <c r="X5" s="189"/>
      <c r="Y5" s="184" t="s">
        <v>37</v>
      </c>
      <c r="Z5" s="189"/>
      <c r="AA5" s="221"/>
      <c r="AB5" s="222"/>
      <c r="AC5" s="220"/>
    </row>
    <row r="6" spans="1:31" s="6" customFormat="1" ht="24.95" customHeight="1">
      <c r="A6" s="201">
        <v>53</v>
      </c>
      <c r="B6" s="232">
        <v>1</v>
      </c>
      <c r="C6" s="232" t="s">
        <v>340</v>
      </c>
      <c r="D6" s="235" t="s">
        <v>232</v>
      </c>
      <c r="E6" s="241" t="s">
        <v>341</v>
      </c>
      <c r="F6" s="22">
        <v>1</v>
      </c>
      <c r="G6" s="180" t="s">
        <v>46</v>
      </c>
      <c r="H6" s="257" t="s">
        <v>342</v>
      </c>
      <c r="I6" s="248" t="s">
        <v>343</v>
      </c>
      <c r="J6" s="180"/>
      <c r="K6" s="180"/>
      <c r="L6" s="23"/>
      <c r="M6" s="68"/>
      <c r="N6" s="68"/>
      <c r="O6" s="68"/>
      <c r="P6" s="68"/>
      <c r="Q6" s="68">
        <v>1</v>
      </c>
      <c r="R6" s="79"/>
      <c r="S6" s="79"/>
      <c r="T6" s="79"/>
      <c r="U6" s="79"/>
      <c r="V6" s="79"/>
      <c r="W6" s="69"/>
      <c r="X6" s="34"/>
      <c r="Y6" s="95" t="s">
        <v>344</v>
      </c>
      <c r="Z6" s="96" t="s">
        <v>237</v>
      </c>
      <c r="AA6" s="178"/>
      <c r="AB6" s="185"/>
      <c r="AC6" s="185"/>
      <c r="AD6" s="185"/>
    </row>
    <row r="7" spans="1:31" s="6" customFormat="1" ht="24.95" customHeight="1">
      <c r="A7" s="202"/>
      <c r="B7" s="233"/>
      <c r="C7" s="233"/>
      <c r="D7" s="236"/>
      <c r="E7" s="242"/>
      <c r="F7" s="22">
        <v>2</v>
      </c>
      <c r="G7" s="180" t="s">
        <v>52</v>
      </c>
      <c r="H7" s="257"/>
      <c r="I7" s="249"/>
      <c r="J7" s="180"/>
      <c r="K7" s="180"/>
      <c r="L7" s="10"/>
      <c r="M7" s="68"/>
      <c r="N7" s="68"/>
      <c r="O7" s="68"/>
      <c r="P7" s="68"/>
      <c r="Q7" s="68"/>
      <c r="R7" s="68"/>
      <c r="S7" s="68"/>
      <c r="T7" s="68"/>
      <c r="U7" s="68"/>
      <c r="V7" s="68">
        <v>1</v>
      </c>
      <c r="W7" s="69"/>
      <c r="X7" s="34"/>
      <c r="Y7" s="95" t="s">
        <v>344</v>
      </c>
      <c r="Z7" s="96" t="s">
        <v>237</v>
      </c>
      <c r="AA7" s="178"/>
      <c r="AB7" s="185"/>
      <c r="AC7" s="185"/>
      <c r="AD7" s="185"/>
    </row>
    <row r="8" spans="1:31" s="17" customFormat="1" ht="24.95" customHeight="1">
      <c r="A8" s="202"/>
      <c r="B8" s="233"/>
      <c r="C8" s="233"/>
      <c r="D8" s="236"/>
      <c r="E8" s="242"/>
      <c r="F8" s="22">
        <v>3</v>
      </c>
      <c r="G8" s="180" t="s">
        <v>53</v>
      </c>
      <c r="H8" s="257"/>
      <c r="I8" s="249"/>
      <c r="J8" s="180"/>
      <c r="K8" s="180"/>
      <c r="L8" s="10"/>
      <c r="M8" s="68"/>
      <c r="N8" s="68"/>
      <c r="O8" s="68"/>
      <c r="P8" s="68"/>
      <c r="Q8" s="68"/>
      <c r="R8" s="68"/>
      <c r="S8" s="68"/>
      <c r="T8" s="68"/>
      <c r="U8" s="68"/>
      <c r="V8" s="68">
        <v>1</v>
      </c>
      <c r="W8" s="69"/>
      <c r="X8" s="35"/>
      <c r="Y8" s="95" t="s">
        <v>344</v>
      </c>
      <c r="Z8" s="96" t="s">
        <v>237</v>
      </c>
      <c r="AA8" s="179"/>
      <c r="AE8" s="1"/>
    </row>
    <row r="9" spans="1:31" ht="24.95" customHeight="1">
      <c r="A9" s="203"/>
      <c r="B9" s="234"/>
      <c r="C9" s="234"/>
      <c r="D9" s="237"/>
      <c r="E9" s="243"/>
      <c r="F9" s="22">
        <v>4</v>
      </c>
      <c r="G9" s="180" t="s">
        <v>81</v>
      </c>
      <c r="H9" s="257"/>
      <c r="I9" s="250"/>
      <c r="J9" s="180"/>
      <c r="K9" s="180"/>
      <c r="L9" s="23"/>
      <c r="M9" s="68"/>
      <c r="N9" s="68"/>
      <c r="O9" s="68"/>
      <c r="P9" s="68"/>
      <c r="Q9" s="68"/>
      <c r="R9" s="59" t="s">
        <v>82</v>
      </c>
      <c r="S9" s="59" t="s">
        <v>82</v>
      </c>
      <c r="T9" s="59" t="s">
        <v>82</v>
      </c>
      <c r="U9" s="59" t="s">
        <v>82</v>
      </c>
      <c r="V9" s="68">
        <v>1</v>
      </c>
      <c r="W9" s="69"/>
      <c r="X9" s="34"/>
      <c r="Y9" s="95" t="s">
        <v>344</v>
      </c>
      <c r="Z9" s="96" t="s">
        <v>237</v>
      </c>
      <c r="AD9" s="17"/>
    </row>
    <row r="10" spans="1:31" ht="24.95" customHeight="1">
      <c r="A10" s="201">
        <v>54</v>
      </c>
      <c r="B10" s="232">
        <v>2</v>
      </c>
      <c r="C10" s="232" t="s">
        <v>345</v>
      </c>
      <c r="D10" s="235" t="s">
        <v>249</v>
      </c>
      <c r="E10" s="241" t="s">
        <v>346</v>
      </c>
      <c r="F10" s="22">
        <v>1</v>
      </c>
      <c r="G10" s="180" t="s">
        <v>46</v>
      </c>
      <c r="H10" s="248" t="s">
        <v>256</v>
      </c>
      <c r="I10" s="248" t="s">
        <v>347</v>
      </c>
      <c r="J10" s="180"/>
      <c r="K10" s="180"/>
      <c r="L10" s="23"/>
      <c r="M10" s="55"/>
      <c r="N10" s="55"/>
      <c r="O10" s="55">
        <v>1</v>
      </c>
      <c r="P10" s="56"/>
      <c r="Q10" s="56"/>
      <c r="R10" s="56"/>
      <c r="S10" s="56"/>
      <c r="T10" s="56"/>
      <c r="U10" s="56"/>
      <c r="V10" s="56"/>
      <c r="W10" s="56"/>
      <c r="X10" s="30"/>
      <c r="Y10" s="95" t="s">
        <v>344</v>
      </c>
      <c r="Z10" s="96" t="s">
        <v>51</v>
      </c>
      <c r="AD10" s="17"/>
    </row>
    <row r="11" spans="1:31" ht="24.95" customHeight="1">
      <c r="A11" s="202"/>
      <c r="B11" s="233"/>
      <c r="C11" s="233"/>
      <c r="D11" s="236"/>
      <c r="E11" s="242"/>
      <c r="F11" s="22">
        <v>2</v>
      </c>
      <c r="G11" s="180" t="s">
        <v>52</v>
      </c>
      <c r="H11" s="249"/>
      <c r="I11" s="249"/>
      <c r="J11" s="180"/>
      <c r="K11" s="180"/>
      <c r="L11" s="23"/>
      <c r="M11" s="55"/>
      <c r="N11" s="55"/>
      <c r="O11" s="55"/>
      <c r="P11" s="55"/>
      <c r="Q11" s="55"/>
      <c r="R11" s="55"/>
      <c r="S11" s="55">
        <v>1</v>
      </c>
      <c r="T11" s="56"/>
      <c r="U11" s="56"/>
      <c r="V11" s="56"/>
      <c r="W11" s="56"/>
      <c r="X11" s="30"/>
      <c r="Y11" s="95" t="s">
        <v>344</v>
      </c>
      <c r="Z11" s="96" t="s">
        <v>51</v>
      </c>
      <c r="AD11" s="17"/>
    </row>
    <row r="12" spans="1:31" ht="24.95" customHeight="1">
      <c r="A12" s="202"/>
      <c r="B12" s="233"/>
      <c r="C12" s="233"/>
      <c r="D12" s="236"/>
      <c r="E12" s="242"/>
      <c r="F12" s="22">
        <v>3</v>
      </c>
      <c r="G12" s="180" t="s">
        <v>53</v>
      </c>
      <c r="H12" s="249"/>
      <c r="I12" s="249"/>
      <c r="J12" s="180"/>
      <c r="K12" s="180"/>
      <c r="L12" s="23"/>
      <c r="M12" s="55"/>
      <c r="N12" s="55"/>
      <c r="O12" s="55"/>
      <c r="P12" s="55"/>
      <c r="Q12" s="55"/>
      <c r="R12" s="55"/>
      <c r="S12" s="55"/>
      <c r="T12" s="55"/>
      <c r="U12" s="55">
        <v>1</v>
      </c>
      <c r="V12" s="56"/>
      <c r="W12" s="56"/>
      <c r="X12" s="30"/>
      <c r="Y12" s="95" t="s">
        <v>344</v>
      </c>
      <c r="Z12" s="96" t="s">
        <v>51</v>
      </c>
      <c r="AD12" s="17"/>
    </row>
    <row r="13" spans="1:31" ht="24.95" customHeight="1">
      <c r="A13" s="203"/>
      <c r="B13" s="234"/>
      <c r="C13" s="234"/>
      <c r="D13" s="237"/>
      <c r="E13" s="243"/>
      <c r="F13" s="22">
        <v>4</v>
      </c>
      <c r="G13" s="180" t="s">
        <v>81</v>
      </c>
      <c r="H13" s="250"/>
      <c r="I13" s="250"/>
      <c r="J13" s="180"/>
      <c r="K13" s="180"/>
      <c r="L13" s="23"/>
      <c r="M13" s="68"/>
      <c r="N13" s="68"/>
      <c r="O13" s="68">
        <v>1</v>
      </c>
      <c r="P13" s="56"/>
      <c r="Q13" s="56"/>
      <c r="R13" s="59" t="s">
        <v>82</v>
      </c>
      <c r="S13" s="59" t="s">
        <v>82</v>
      </c>
      <c r="T13" s="59" t="s">
        <v>82</v>
      </c>
      <c r="U13" s="59" t="s">
        <v>82</v>
      </c>
      <c r="V13" s="56"/>
      <c r="W13" s="56"/>
      <c r="X13" s="30"/>
      <c r="Y13" s="95" t="s">
        <v>344</v>
      </c>
      <c r="Z13" s="96" t="s">
        <v>51</v>
      </c>
      <c r="AD13" s="17"/>
    </row>
    <row r="14" spans="1:31" ht="24.95" customHeight="1">
      <c r="A14" s="201">
        <v>55</v>
      </c>
      <c r="B14" s="232">
        <v>3</v>
      </c>
      <c r="C14" s="232" t="s">
        <v>348</v>
      </c>
      <c r="D14" s="235" t="s">
        <v>281</v>
      </c>
      <c r="E14" s="241" t="s">
        <v>349</v>
      </c>
      <c r="F14" s="22">
        <v>1</v>
      </c>
      <c r="G14" s="180" t="s">
        <v>46</v>
      </c>
      <c r="H14" s="248" t="s">
        <v>365</v>
      </c>
      <c r="I14" s="248"/>
      <c r="J14" s="26"/>
      <c r="K14" s="229">
        <v>1</v>
      </c>
      <c r="L14" s="23"/>
      <c r="M14" s="7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125" t="s">
        <v>370</v>
      </c>
      <c r="Y14" s="95" t="s">
        <v>344</v>
      </c>
      <c r="Z14" s="96" t="s">
        <v>103</v>
      </c>
      <c r="AD14" s="17"/>
    </row>
    <row r="15" spans="1:31" ht="24.95" customHeight="1">
      <c r="A15" s="202"/>
      <c r="B15" s="233"/>
      <c r="C15" s="233"/>
      <c r="D15" s="236"/>
      <c r="E15" s="242"/>
      <c r="F15" s="22">
        <v>2</v>
      </c>
      <c r="G15" s="180" t="s">
        <v>52</v>
      </c>
      <c r="H15" s="249"/>
      <c r="I15" s="249"/>
      <c r="J15" s="26"/>
      <c r="K15" s="230"/>
      <c r="L15" s="23"/>
      <c r="M15" s="79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125" t="s">
        <v>370</v>
      </c>
      <c r="Y15" s="95" t="s">
        <v>344</v>
      </c>
      <c r="Z15" s="96" t="s">
        <v>103</v>
      </c>
      <c r="AD15" s="17"/>
    </row>
    <row r="16" spans="1:31" ht="24.95" customHeight="1">
      <c r="A16" s="202"/>
      <c r="B16" s="233"/>
      <c r="C16" s="233"/>
      <c r="D16" s="236"/>
      <c r="E16" s="242"/>
      <c r="F16" s="22">
        <v>3</v>
      </c>
      <c r="G16" s="180" t="s">
        <v>53</v>
      </c>
      <c r="H16" s="249"/>
      <c r="I16" s="249"/>
      <c r="J16" s="26"/>
      <c r="K16" s="230"/>
      <c r="L16" s="23"/>
      <c r="M16" s="79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125" t="s">
        <v>370</v>
      </c>
      <c r="Y16" s="95" t="s">
        <v>344</v>
      </c>
      <c r="Z16" s="96" t="s">
        <v>103</v>
      </c>
      <c r="AD16" s="17"/>
    </row>
    <row r="17" spans="1:30" ht="24.95" customHeight="1">
      <c r="A17" s="203"/>
      <c r="B17" s="234"/>
      <c r="C17" s="234"/>
      <c r="D17" s="237"/>
      <c r="E17" s="243"/>
      <c r="F17" s="22">
        <v>4</v>
      </c>
      <c r="G17" s="180" t="s">
        <v>81</v>
      </c>
      <c r="H17" s="250"/>
      <c r="I17" s="250"/>
      <c r="J17" s="26"/>
      <c r="K17" s="231"/>
      <c r="L17" s="23"/>
      <c r="M17" s="79"/>
      <c r="N17" s="56"/>
      <c r="O17" s="56"/>
      <c r="P17" s="56"/>
      <c r="Q17" s="56"/>
      <c r="R17" s="59" t="s">
        <v>82</v>
      </c>
      <c r="S17" s="59" t="s">
        <v>82</v>
      </c>
      <c r="T17" s="59" t="s">
        <v>82</v>
      </c>
      <c r="U17" s="59" t="s">
        <v>82</v>
      </c>
      <c r="V17" s="56"/>
      <c r="W17" s="56"/>
      <c r="X17" s="125" t="s">
        <v>370</v>
      </c>
      <c r="Y17" s="95" t="s">
        <v>344</v>
      </c>
      <c r="Z17" s="96" t="s">
        <v>103</v>
      </c>
      <c r="AD17" s="17"/>
    </row>
    <row r="18" spans="1:30" ht="24.95" customHeight="1">
      <c r="A18" s="201">
        <v>56</v>
      </c>
      <c r="B18" s="232">
        <v>4</v>
      </c>
      <c r="C18" s="232" t="s">
        <v>350</v>
      </c>
      <c r="D18" s="235" t="s">
        <v>351</v>
      </c>
      <c r="E18" s="241" t="s">
        <v>352</v>
      </c>
      <c r="F18" s="22">
        <v>1</v>
      </c>
      <c r="G18" s="180" t="s">
        <v>46</v>
      </c>
      <c r="H18" s="248" t="s">
        <v>353</v>
      </c>
      <c r="I18" s="248"/>
      <c r="J18" s="26"/>
      <c r="K18" s="180"/>
      <c r="L18" s="23">
        <v>1</v>
      </c>
      <c r="M18" s="79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30" t="s">
        <v>113</v>
      </c>
      <c r="Y18" s="95" t="s">
        <v>344</v>
      </c>
      <c r="Z18" s="96" t="s">
        <v>120</v>
      </c>
      <c r="AD18" s="17"/>
    </row>
    <row r="19" spans="1:30" ht="24.95" customHeight="1">
      <c r="A19" s="202"/>
      <c r="B19" s="233"/>
      <c r="C19" s="233"/>
      <c r="D19" s="236"/>
      <c r="E19" s="242"/>
      <c r="F19" s="22">
        <v>2</v>
      </c>
      <c r="G19" s="180" t="s">
        <v>52</v>
      </c>
      <c r="H19" s="249"/>
      <c r="I19" s="249"/>
      <c r="J19" s="26"/>
      <c r="K19" s="180"/>
      <c r="L19" s="23">
        <v>1</v>
      </c>
      <c r="M19" s="79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30" t="s">
        <v>113</v>
      </c>
      <c r="Y19" s="95" t="s">
        <v>344</v>
      </c>
      <c r="Z19" s="96" t="s">
        <v>120</v>
      </c>
      <c r="AD19" s="17"/>
    </row>
    <row r="20" spans="1:30" ht="24.95" customHeight="1">
      <c r="A20" s="202"/>
      <c r="B20" s="233"/>
      <c r="C20" s="233"/>
      <c r="D20" s="236"/>
      <c r="E20" s="242"/>
      <c r="F20" s="22">
        <v>3</v>
      </c>
      <c r="G20" s="180" t="s">
        <v>53</v>
      </c>
      <c r="H20" s="249"/>
      <c r="I20" s="249"/>
      <c r="J20" s="26"/>
      <c r="K20" s="180"/>
      <c r="L20" s="23">
        <v>1</v>
      </c>
      <c r="M20" s="79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30" t="s">
        <v>113</v>
      </c>
      <c r="Y20" s="95" t="s">
        <v>344</v>
      </c>
      <c r="Z20" s="96" t="s">
        <v>120</v>
      </c>
      <c r="AD20" s="17"/>
    </row>
    <row r="21" spans="1:30" ht="24.95" customHeight="1">
      <c r="A21" s="203"/>
      <c r="B21" s="234"/>
      <c r="C21" s="234"/>
      <c r="D21" s="237"/>
      <c r="E21" s="243"/>
      <c r="F21" s="22">
        <v>4</v>
      </c>
      <c r="G21" s="180" t="s">
        <v>81</v>
      </c>
      <c r="H21" s="250"/>
      <c r="I21" s="250"/>
      <c r="J21" s="26"/>
      <c r="K21" s="180"/>
      <c r="L21" s="23">
        <v>1</v>
      </c>
      <c r="M21" s="79"/>
      <c r="N21" s="56"/>
      <c r="O21" s="56"/>
      <c r="P21" s="56"/>
      <c r="Q21" s="56"/>
      <c r="R21" s="59" t="s">
        <v>82</v>
      </c>
      <c r="S21" s="59" t="s">
        <v>82</v>
      </c>
      <c r="T21" s="59" t="s">
        <v>82</v>
      </c>
      <c r="U21" s="59" t="s">
        <v>82</v>
      </c>
      <c r="V21" s="56"/>
      <c r="W21" s="56"/>
      <c r="X21" s="30" t="s">
        <v>113</v>
      </c>
      <c r="Y21" s="95" t="s">
        <v>344</v>
      </c>
      <c r="Z21" s="96" t="s">
        <v>120</v>
      </c>
      <c r="AD21" s="17"/>
    </row>
    <row r="22" spans="1:30" ht="24.95" customHeight="1">
      <c r="A22" s="201">
        <v>57</v>
      </c>
      <c r="B22" s="232">
        <v>5</v>
      </c>
      <c r="C22" s="232" t="s">
        <v>354</v>
      </c>
      <c r="D22" s="235" t="s">
        <v>355</v>
      </c>
      <c r="E22" s="241" t="s">
        <v>356</v>
      </c>
      <c r="F22" s="22">
        <v>1</v>
      </c>
      <c r="G22" s="180" t="s">
        <v>46</v>
      </c>
      <c r="H22" s="248" t="s">
        <v>357</v>
      </c>
      <c r="I22" s="248"/>
      <c r="J22" s="180"/>
      <c r="K22" s="180"/>
      <c r="L22" s="23">
        <v>1</v>
      </c>
      <c r="M22" s="79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30" t="s">
        <v>113</v>
      </c>
      <c r="Y22" s="95" t="s">
        <v>344</v>
      </c>
      <c r="Z22" s="96" t="s">
        <v>95</v>
      </c>
      <c r="AD22" s="17"/>
    </row>
    <row r="23" spans="1:30" ht="24.95" customHeight="1">
      <c r="A23" s="202"/>
      <c r="B23" s="233"/>
      <c r="C23" s="233"/>
      <c r="D23" s="236"/>
      <c r="E23" s="242"/>
      <c r="F23" s="22">
        <v>2</v>
      </c>
      <c r="G23" s="180" t="s">
        <v>52</v>
      </c>
      <c r="H23" s="249"/>
      <c r="I23" s="249"/>
      <c r="J23" s="180"/>
      <c r="K23" s="180"/>
      <c r="L23" s="23">
        <v>1</v>
      </c>
      <c r="M23" s="79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30" t="s">
        <v>113</v>
      </c>
      <c r="Y23" s="95" t="s">
        <v>344</v>
      </c>
      <c r="Z23" s="96" t="s">
        <v>95</v>
      </c>
      <c r="AD23" s="17"/>
    </row>
    <row r="24" spans="1:30" ht="24.95" customHeight="1">
      <c r="A24" s="202"/>
      <c r="B24" s="233"/>
      <c r="C24" s="233"/>
      <c r="D24" s="236"/>
      <c r="E24" s="242"/>
      <c r="F24" s="22">
        <v>3</v>
      </c>
      <c r="G24" s="180" t="s">
        <v>53</v>
      </c>
      <c r="H24" s="249"/>
      <c r="I24" s="249"/>
      <c r="J24" s="180"/>
      <c r="K24" s="180"/>
      <c r="L24" s="23">
        <v>1</v>
      </c>
      <c r="M24" s="79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30" t="s">
        <v>113</v>
      </c>
      <c r="Y24" s="95" t="s">
        <v>344</v>
      </c>
      <c r="Z24" s="96" t="s">
        <v>95</v>
      </c>
      <c r="AD24" s="17"/>
    </row>
    <row r="25" spans="1:30" ht="24.95" customHeight="1">
      <c r="A25" s="203"/>
      <c r="B25" s="234"/>
      <c r="C25" s="234"/>
      <c r="D25" s="237"/>
      <c r="E25" s="243"/>
      <c r="F25" s="22">
        <v>4</v>
      </c>
      <c r="G25" s="180" t="s">
        <v>81</v>
      </c>
      <c r="H25" s="250"/>
      <c r="I25" s="250"/>
      <c r="J25" s="180"/>
      <c r="K25" s="180"/>
      <c r="L25" s="23">
        <v>1</v>
      </c>
      <c r="M25" s="79"/>
      <c r="N25" s="56"/>
      <c r="O25" s="56"/>
      <c r="P25" s="56"/>
      <c r="Q25" s="56"/>
      <c r="R25" s="59" t="s">
        <v>82</v>
      </c>
      <c r="S25" s="59" t="s">
        <v>82</v>
      </c>
      <c r="T25" s="59" t="s">
        <v>82</v>
      </c>
      <c r="U25" s="59" t="s">
        <v>82</v>
      </c>
      <c r="V25" s="56"/>
      <c r="W25" s="56"/>
      <c r="X25" s="30" t="s">
        <v>113</v>
      </c>
      <c r="Y25" s="95" t="s">
        <v>344</v>
      </c>
      <c r="Z25" s="96" t="s">
        <v>95</v>
      </c>
      <c r="AD25" s="17"/>
    </row>
    <row r="26" spans="1:30" ht="24.95" customHeight="1">
      <c r="A26" s="201">
        <v>58</v>
      </c>
      <c r="B26" s="232">
        <v>6</v>
      </c>
      <c r="C26" s="232" t="s">
        <v>358</v>
      </c>
      <c r="D26" s="235" t="s">
        <v>299</v>
      </c>
      <c r="E26" s="241" t="s">
        <v>359</v>
      </c>
      <c r="F26" s="22">
        <v>1</v>
      </c>
      <c r="G26" s="180" t="s">
        <v>46</v>
      </c>
      <c r="H26" s="257" t="s">
        <v>360</v>
      </c>
      <c r="I26" s="248" t="s">
        <v>361</v>
      </c>
      <c r="J26" s="180"/>
      <c r="K26" s="180"/>
      <c r="L26" s="23">
        <v>1</v>
      </c>
      <c r="M26" s="79"/>
      <c r="N26" s="79"/>
      <c r="O26" s="56"/>
      <c r="P26" s="56"/>
      <c r="Q26" s="56"/>
      <c r="R26" s="56"/>
      <c r="S26" s="56"/>
      <c r="T26" s="56"/>
      <c r="U26" s="56"/>
      <c r="V26" s="56"/>
      <c r="W26" s="80"/>
      <c r="X26" s="30" t="s">
        <v>362</v>
      </c>
      <c r="Y26" s="95" t="s">
        <v>344</v>
      </c>
      <c r="Z26" s="96" t="s">
        <v>133</v>
      </c>
      <c r="AD26" s="17"/>
    </row>
    <row r="27" spans="1:30" ht="24.95" customHeight="1">
      <c r="A27" s="202"/>
      <c r="B27" s="233"/>
      <c r="C27" s="233"/>
      <c r="D27" s="236"/>
      <c r="E27" s="242"/>
      <c r="F27" s="22">
        <v>2</v>
      </c>
      <c r="G27" s="180" t="s">
        <v>52</v>
      </c>
      <c r="H27" s="257"/>
      <c r="I27" s="249"/>
      <c r="J27" s="180"/>
      <c r="K27" s="180"/>
      <c r="L27" s="23"/>
      <c r="M27" s="54"/>
      <c r="N27" s="54">
        <v>1</v>
      </c>
      <c r="O27" s="79"/>
      <c r="P27" s="56"/>
      <c r="Q27" s="56"/>
      <c r="R27" s="56"/>
      <c r="S27" s="56"/>
      <c r="T27" s="56"/>
      <c r="U27" s="56"/>
      <c r="V27" s="56"/>
      <c r="W27" s="80"/>
      <c r="X27" s="30"/>
      <c r="Y27" s="95" t="s">
        <v>344</v>
      </c>
      <c r="Z27" s="96" t="s">
        <v>133</v>
      </c>
      <c r="AD27" s="17"/>
    </row>
    <row r="28" spans="1:30" ht="24.95" customHeight="1">
      <c r="A28" s="202"/>
      <c r="B28" s="233"/>
      <c r="C28" s="233"/>
      <c r="D28" s="236"/>
      <c r="E28" s="242"/>
      <c r="F28" s="22">
        <v>3</v>
      </c>
      <c r="G28" s="180" t="s">
        <v>53</v>
      </c>
      <c r="H28" s="257"/>
      <c r="I28" s="249"/>
      <c r="J28" s="180"/>
      <c r="K28" s="180"/>
      <c r="L28" s="24"/>
      <c r="M28" s="78"/>
      <c r="N28" s="78"/>
      <c r="O28" s="78"/>
      <c r="P28" s="78"/>
      <c r="Q28" s="78"/>
      <c r="R28" s="78"/>
      <c r="S28" s="78"/>
      <c r="T28" s="78"/>
      <c r="U28" s="78">
        <v>1</v>
      </c>
      <c r="V28" s="56"/>
      <c r="W28" s="80"/>
      <c r="X28" s="30"/>
      <c r="Y28" s="95" t="s">
        <v>344</v>
      </c>
      <c r="Z28" s="96" t="s">
        <v>133</v>
      </c>
      <c r="AD28" s="17"/>
    </row>
    <row r="29" spans="1:30" ht="24.95" customHeight="1">
      <c r="A29" s="203"/>
      <c r="B29" s="234"/>
      <c r="C29" s="234"/>
      <c r="D29" s="237"/>
      <c r="E29" s="243"/>
      <c r="F29" s="22">
        <v>4</v>
      </c>
      <c r="G29" s="180" t="s">
        <v>81</v>
      </c>
      <c r="H29" s="257"/>
      <c r="I29" s="250"/>
      <c r="J29" s="180"/>
      <c r="K29" s="180"/>
      <c r="L29" s="23"/>
      <c r="M29" s="54"/>
      <c r="N29" s="54"/>
      <c r="O29" s="54"/>
      <c r="P29" s="54">
        <v>1</v>
      </c>
      <c r="Q29" s="56"/>
      <c r="R29" s="59" t="s">
        <v>82</v>
      </c>
      <c r="S29" s="59" t="s">
        <v>82</v>
      </c>
      <c r="T29" s="59" t="s">
        <v>82</v>
      </c>
      <c r="U29" s="59" t="s">
        <v>82</v>
      </c>
      <c r="V29" s="56"/>
      <c r="W29" s="80"/>
      <c r="X29" s="30"/>
      <c r="Y29" s="95" t="s">
        <v>344</v>
      </c>
      <c r="Z29" s="96" t="s">
        <v>133</v>
      </c>
      <c r="AD29" s="17"/>
    </row>
    <row r="30" spans="1:30">
      <c r="B30" s="186" t="s">
        <v>385</v>
      </c>
      <c r="C30" s="187"/>
      <c r="D30" s="187"/>
      <c r="E30" s="188"/>
      <c r="F30" s="182">
        <f>B26</f>
        <v>6</v>
      </c>
      <c r="G30" s="182"/>
      <c r="H30" s="179"/>
      <c r="I30" s="179"/>
      <c r="J30" s="179">
        <f>SUM(J6:J29)</f>
        <v>0</v>
      </c>
      <c r="K30" s="179">
        <f t="shared" ref="K30:W30" si="0">SUM(K6:K29)</f>
        <v>1</v>
      </c>
      <c r="L30" s="179">
        <f t="shared" si="0"/>
        <v>9</v>
      </c>
      <c r="M30" s="179">
        <f t="shared" si="0"/>
        <v>0</v>
      </c>
      <c r="N30" s="179">
        <f t="shared" si="0"/>
        <v>1</v>
      </c>
      <c r="O30" s="179">
        <f t="shared" si="0"/>
        <v>2</v>
      </c>
      <c r="P30" s="179">
        <f t="shared" si="0"/>
        <v>1</v>
      </c>
      <c r="Q30" s="179">
        <f t="shared" si="0"/>
        <v>1</v>
      </c>
      <c r="R30" s="179">
        <f t="shared" si="0"/>
        <v>0</v>
      </c>
      <c r="S30" s="179">
        <f t="shared" si="0"/>
        <v>1</v>
      </c>
      <c r="T30" s="179">
        <f t="shared" si="0"/>
        <v>0</v>
      </c>
      <c r="U30" s="179">
        <f t="shared" si="0"/>
        <v>2</v>
      </c>
      <c r="V30" s="179">
        <f t="shared" si="0"/>
        <v>3</v>
      </c>
      <c r="W30" s="179">
        <f t="shared" si="0"/>
        <v>0</v>
      </c>
      <c r="X30" s="182"/>
      <c r="Y30" s="179"/>
      <c r="Z30" s="179"/>
    </row>
  </sheetData>
  <mergeCells count="72">
    <mergeCell ref="I22:I25"/>
    <mergeCell ref="A26:A29"/>
    <mergeCell ref="C26:C29"/>
    <mergeCell ref="D26:D29"/>
    <mergeCell ref="E26:E29"/>
    <mergeCell ref="H26:H29"/>
    <mergeCell ref="I26:I29"/>
    <mergeCell ref="B22:B25"/>
    <mergeCell ref="B26:B29"/>
    <mergeCell ref="D22:D25"/>
    <mergeCell ref="E22:E25"/>
    <mergeCell ref="I6:I9"/>
    <mergeCell ref="A10:A13"/>
    <mergeCell ref="H10:H13"/>
    <mergeCell ref="A14:A17"/>
    <mergeCell ref="H14:H17"/>
    <mergeCell ref="A6:A9"/>
    <mergeCell ref="E10:E13"/>
    <mergeCell ref="I10:I13"/>
    <mergeCell ref="K14:K17"/>
    <mergeCell ref="B6:B9"/>
    <mergeCell ref="B10:B13"/>
    <mergeCell ref="B14:B17"/>
    <mergeCell ref="B30:E30"/>
    <mergeCell ref="C6:C9"/>
    <mergeCell ref="D6:D9"/>
    <mergeCell ref="E6:E9"/>
    <mergeCell ref="H6:H9"/>
    <mergeCell ref="I18:I21"/>
    <mergeCell ref="C14:C17"/>
    <mergeCell ref="D14:D17"/>
    <mergeCell ref="E14:E17"/>
    <mergeCell ref="I14:I17"/>
    <mergeCell ref="C10:C13"/>
    <mergeCell ref="D10:D13"/>
    <mergeCell ref="A18:A21"/>
    <mergeCell ref="H18:H21"/>
    <mergeCell ref="A22:A25"/>
    <mergeCell ref="C22:C25"/>
    <mergeCell ref="C18:C21"/>
    <mergeCell ref="D18:D21"/>
    <mergeCell ref="E18:E21"/>
    <mergeCell ref="H22:H25"/>
    <mergeCell ref="B18:B21"/>
    <mergeCell ref="M4:M5"/>
    <mergeCell ref="N4:N5"/>
    <mergeCell ref="O4:O5"/>
    <mergeCell ref="AB4:AB5"/>
    <mergeCell ref="AC4:AC5"/>
    <mergeCell ref="P4:Q4"/>
    <mergeCell ref="R4:S4"/>
    <mergeCell ref="T4:U4"/>
    <mergeCell ref="V4:V5"/>
    <mergeCell ref="W4:W5"/>
    <mergeCell ref="AA4:AA5"/>
    <mergeCell ref="Z3:Z5"/>
    <mergeCell ref="C1:AC1"/>
    <mergeCell ref="C2:AC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W3"/>
    <mergeCell ref="X3:X5"/>
    <mergeCell ref="L4:L5"/>
  </mergeCells>
  <conditionalFormatting sqref="M6:W29">
    <cfRule type="cellIs" dxfId="0" priority="3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69" orientation="portrait" horizontalDpi="4294967293" r:id="rId1"/>
  <headerFooter>
    <oddFooter>&amp;R&amp;P</oddFooter>
  </headerFooter>
  <colBreaks count="1" manualBreakCount="1">
    <brk id="26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N100"/>
  <sheetViews>
    <sheetView view="pageBreakPreview" zoomScale="112" zoomScaleNormal="100" zoomScaleSheetLayoutView="112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.5703125" customWidth="1"/>
    <col min="2" max="2" width="9" bestFit="1" customWidth="1"/>
    <col min="3" max="3" width="13.28515625" customWidth="1"/>
    <col min="4" max="4" width="22.85546875" customWidth="1"/>
    <col min="5" max="5" width="5.42578125" bestFit="1" customWidth="1"/>
    <col min="6" max="6" width="20.7109375" customWidth="1"/>
    <col min="7" max="7" width="24.140625" hidden="1" customWidth="1"/>
    <col min="8" max="22" width="9.140625" hidden="1" customWidth="1"/>
    <col min="23" max="23" width="14.85546875" hidden="1" customWidth="1"/>
    <col min="24" max="36" width="3.7109375" customWidth="1"/>
    <col min="37" max="37" width="4.7109375" customWidth="1"/>
    <col min="38" max="38" width="11.42578125" customWidth="1"/>
    <col min="39" max="39" width="0" hidden="1" customWidth="1"/>
    <col min="40" max="40" width="11" customWidth="1"/>
  </cols>
  <sheetData>
    <row r="1" spans="1:40" ht="20.25"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</row>
    <row r="2" spans="1:40" ht="18">
      <c r="B2" s="225" t="s">
        <v>372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6"/>
      <c r="AN2" s="226"/>
    </row>
    <row r="3" spans="1:40" ht="28.5" customHeight="1">
      <c r="A3" s="223" t="s">
        <v>371</v>
      </c>
      <c r="B3" s="223" t="s">
        <v>3</v>
      </c>
      <c r="C3" s="265" t="s">
        <v>4</v>
      </c>
      <c r="D3" s="223" t="s">
        <v>5</v>
      </c>
      <c r="E3" s="258" t="s">
        <v>368</v>
      </c>
      <c r="F3" s="258" t="s">
        <v>6</v>
      </c>
      <c r="G3" s="258" t="s">
        <v>7</v>
      </c>
      <c r="H3" s="102"/>
      <c r="I3" s="102"/>
      <c r="J3" s="102"/>
      <c r="K3" s="102"/>
      <c r="L3" s="102"/>
      <c r="M3" s="102"/>
      <c r="N3" s="102"/>
      <c r="O3" s="102"/>
      <c r="P3" s="223" t="s">
        <v>8</v>
      </c>
      <c r="Q3" s="102"/>
      <c r="R3" s="102"/>
      <c r="S3" s="102"/>
      <c r="T3" s="102"/>
      <c r="U3" s="102"/>
      <c r="V3" s="102"/>
      <c r="W3" s="223" t="s">
        <v>9</v>
      </c>
      <c r="X3" s="258" t="s">
        <v>10</v>
      </c>
      <c r="Y3" s="258" t="s">
        <v>11</v>
      </c>
      <c r="Z3" s="223" t="s">
        <v>12</v>
      </c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61" t="s">
        <v>36</v>
      </c>
      <c r="AM3" s="189" t="s">
        <v>37</v>
      </c>
      <c r="AN3" s="189" t="s">
        <v>43</v>
      </c>
    </row>
    <row r="4" spans="1:40">
      <c r="A4" s="223"/>
      <c r="B4" s="223"/>
      <c r="C4" s="266"/>
      <c r="D4" s="223"/>
      <c r="E4" s="259"/>
      <c r="F4" s="259"/>
      <c r="G4" s="259"/>
      <c r="H4" s="223" t="s">
        <v>13</v>
      </c>
      <c r="I4" s="264" t="s">
        <v>14</v>
      </c>
      <c r="J4" s="264" t="s">
        <v>15</v>
      </c>
      <c r="K4" s="223" t="s">
        <v>16</v>
      </c>
      <c r="L4" s="223" t="s">
        <v>17</v>
      </c>
      <c r="M4" s="223" t="s">
        <v>18</v>
      </c>
      <c r="N4" s="223" t="s">
        <v>19</v>
      </c>
      <c r="O4" s="223" t="s">
        <v>20</v>
      </c>
      <c r="P4" s="223"/>
      <c r="Q4" s="264" t="s">
        <v>21</v>
      </c>
      <c r="R4" s="264" t="s">
        <v>22</v>
      </c>
      <c r="S4" s="223" t="s">
        <v>23</v>
      </c>
      <c r="T4" s="223" t="s">
        <v>24</v>
      </c>
      <c r="U4" s="223" t="s">
        <v>25</v>
      </c>
      <c r="V4" s="223" t="s">
        <v>26</v>
      </c>
      <c r="W4" s="223"/>
      <c r="X4" s="259"/>
      <c r="Y4" s="259"/>
      <c r="Z4" s="223" t="s">
        <v>27</v>
      </c>
      <c r="AA4" s="223" t="s">
        <v>28</v>
      </c>
      <c r="AB4" s="223" t="s">
        <v>29</v>
      </c>
      <c r="AC4" s="223" t="s">
        <v>30</v>
      </c>
      <c r="AD4" s="189" t="s">
        <v>31</v>
      </c>
      <c r="AE4" s="189"/>
      <c r="AF4" s="189" t="s">
        <v>32</v>
      </c>
      <c r="AG4" s="189"/>
      <c r="AH4" s="189" t="s">
        <v>33</v>
      </c>
      <c r="AI4" s="189"/>
      <c r="AJ4" s="189" t="s">
        <v>34</v>
      </c>
      <c r="AK4" s="189" t="s">
        <v>35</v>
      </c>
      <c r="AL4" s="262"/>
      <c r="AM4" s="189"/>
      <c r="AN4" s="189"/>
    </row>
    <row r="5" spans="1:40" ht="27.75" customHeight="1">
      <c r="A5" s="223"/>
      <c r="B5" s="223"/>
      <c r="C5" s="267"/>
      <c r="D5" s="223"/>
      <c r="E5" s="260"/>
      <c r="F5" s="260"/>
      <c r="G5" s="260"/>
      <c r="H5" s="223"/>
      <c r="I5" s="264"/>
      <c r="J5" s="264"/>
      <c r="K5" s="223"/>
      <c r="L5" s="223"/>
      <c r="M5" s="223"/>
      <c r="N5" s="223"/>
      <c r="O5" s="223"/>
      <c r="P5" s="223"/>
      <c r="Q5" s="264"/>
      <c r="R5" s="264"/>
      <c r="S5" s="223"/>
      <c r="T5" s="223"/>
      <c r="U5" s="223"/>
      <c r="V5" s="223"/>
      <c r="W5" s="223"/>
      <c r="X5" s="260"/>
      <c r="Y5" s="260"/>
      <c r="Z5" s="223"/>
      <c r="AA5" s="223"/>
      <c r="AB5" s="223"/>
      <c r="AC5" s="223"/>
      <c r="AD5" s="102" t="s">
        <v>41</v>
      </c>
      <c r="AE5" s="102" t="s">
        <v>42</v>
      </c>
      <c r="AF5" s="102" t="s">
        <v>41</v>
      </c>
      <c r="AG5" s="102" t="s">
        <v>42</v>
      </c>
      <c r="AH5" s="102" t="s">
        <v>41</v>
      </c>
      <c r="AI5" s="102" t="s">
        <v>42</v>
      </c>
      <c r="AJ5" s="189"/>
      <c r="AK5" s="189"/>
      <c r="AL5" s="263"/>
      <c r="AM5" s="189"/>
      <c r="AN5" s="189"/>
    </row>
    <row r="6" spans="1:40" ht="24.95" customHeight="1">
      <c r="A6" s="201">
        <v>1</v>
      </c>
      <c r="B6" s="201" t="str">
        <f>CONCATENATE("D-",A6)</f>
        <v>D-1</v>
      </c>
      <c r="C6" s="204" t="s">
        <v>44</v>
      </c>
      <c r="D6" s="207" t="s">
        <v>45</v>
      </c>
      <c r="E6" s="7">
        <v>1</v>
      </c>
      <c r="F6" s="8" t="s">
        <v>46</v>
      </c>
      <c r="G6" s="210" t="s">
        <v>47</v>
      </c>
      <c r="H6" s="195">
        <v>1002.5</v>
      </c>
      <c r="I6" s="268">
        <v>1081.4100000000001</v>
      </c>
      <c r="J6" s="268">
        <v>972.54157999999995</v>
      </c>
      <c r="K6" s="195">
        <v>41509</v>
      </c>
      <c r="L6" s="195">
        <v>41544</v>
      </c>
      <c r="M6" s="195">
        <v>41555</v>
      </c>
      <c r="N6" s="195"/>
      <c r="O6" s="195"/>
      <c r="P6" s="210" t="s">
        <v>48</v>
      </c>
      <c r="Q6" s="195">
        <v>94540797</v>
      </c>
      <c r="R6" s="195">
        <v>2551000</v>
      </c>
      <c r="S6" s="195"/>
      <c r="T6" s="195"/>
      <c r="U6" s="195"/>
      <c r="V6" s="195"/>
      <c r="W6" s="210" t="s">
        <v>49</v>
      </c>
      <c r="X6" s="25"/>
      <c r="Y6" s="111"/>
      <c r="Z6" s="9"/>
      <c r="AA6" s="46"/>
      <c r="AB6" s="46"/>
      <c r="AC6" s="46"/>
      <c r="AD6" s="46"/>
      <c r="AE6" s="46"/>
      <c r="AF6" s="46"/>
      <c r="AG6" s="46">
        <v>1</v>
      </c>
      <c r="AH6" s="52"/>
      <c r="AI6" s="50"/>
      <c r="AJ6" s="50"/>
      <c r="AK6" s="50"/>
      <c r="AL6" s="28"/>
      <c r="AM6" s="93" t="s">
        <v>50</v>
      </c>
      <c r="AN6" s="96" t="s">
        <v>51</v>
      </c>
    </row>
    <row r="7" spans="1:40" ht="24.95" customHeight="1">
      <c r="A7" s="202"/>
      <c r="B7" s="202"/>
      <c r="C7" s="205"/>
      <c r="D7" s="208"/>
      <c r="E7" s="7">
        <v>2</v>
      </c>
      <c r="F7" s="8" t="s">
        <v>52</v>
      </c>
      <c r="G7" s="211"/>
      <c r="H7" s="196"/>
      <c r="I7" s="269"/>
      <c r="J7" s="269"/>
      <c r="K7" s="196"/>
      <c r="L7" s="196"/>
      <c r="M7" s="196"/>
      <c r="N7" s="196"/>
      <c r="O7" s="196"/>
      <c r="P7" s="211"/>
      <c r="Q7" s="196"/>
      <c r="R7" s="196"/>
      <c r="S7" s="196"/>
      <c r="T7" s="196"/>
      <c r="U7" s="196"/>
      <c r="V7" s="196"/>
      <c r="W7" s="211"/>
      <c r="X7" s="25"/>
      <c r="Y7" s="111"/>
      <c r="Z7" s="9"/>
      <c r="AA7" s="46"/>
      <c r="AB7" s="46"/>
      <c r="AC7" s="46"/>
      <c r="AD7" s="46">
        <v>1</v>
      </c>
      <c r="AE7" s="50"/>
      <c r="AF7" s="50"/>
      <c r="AG7" s="50"/>
      <c r="AH7" s="52"/>
      <c r="AI7" s="50"/>
      <c r="AJ7" s="50"/>
      <c r="AK7" s="50"/>
      <c r="AL7" s="28"/>
      <c r="AM7" s="93" t="s">
        <v>50</v>
      </c>
      <c r="AN7" s="96" t="s">
        <v>51</v>
      </c>
    </row>
    <row r="8" spans="1:40" ht="24.95" customHeight="1">
      <c r="A8" s="203"/>
      <c r="B8" s="202"/>
      <c r="C8" s="205"/>
      <c r="D8" s="208"/>
      <c r="E8" s="7">
        <v>3</v>
      </c>
      <c r="F8" s="8" t="s">
        <v>53</v>
      </c>
      <c r="G8" s="211"/>
      <c r="H8" s="196"/>
      <c r="I8" s="269"/>
      <c r="J8" s="269"/>
      <c r="K8" s="196"/>
      <c r="L8" s="196"/>
      <c r="M8" s="196"/>
      <c r="N8" s="196"/>
      <c r="O8" s="196"/>
      <c r="P8" s="211"/>
      <c r="Q8" s="196"/>
      <c r="R8" s="196"/>
      <c r="S8" s="196"/>
      <c r="T8" s="196"/>
      <c r="U8" s="196"/>
      <c r="V8" s="196"/>
      <c r="W8" s="211"/>
      <c r="X8" s="25"/>
      <c r="Y8" s="111"/>
      <c r="Z8" s="9"/>
      <c r="AA8" s="46"/>
      <c r="AB8" s="46"/>
      <c r="AC8" s="46"/>
      <c r="AD8" s="46">
        <v>1</v>
      </c>
      <c r="AE8" s="50"/>
      <c r="AF8" s="50"/>
      <c r="AG8" s="50"/>
      <c r="AH8" s="52"/>
      <c r="AI8" s="50"/>
      <c r="AJ8" s="50"/>
      <c r="AK8" s="50"/>
      <c r="AL8" s="28"/>
      <c r="AM8" s="95" t="s">
        <v>50</v>
      </c>
      <c r="AN8" s="96" t="s">
        <v>51</v>
      </c>
    </row>
    <row r="9" spans="1:40" ht="24.95" customHeight="1">
      <c r="A9" s="201">
        <v>2</v>
      </c>
      <c r="B9" s="201" t="s">
        <v>54</v>
      </c>
      <c r="C9" s="204" t="s">
        <v>55</v>
      </c>
      <c r="D9" s="207" t="s">
        <v>56</v>
      </c>
      <c r="E9" s="7">
        <v>1</v>
      </c>
      <c r="F9" s="8" t="s">
        <v>46</v>
      </c>
      <c r="G9" s="210" t="s">
        <v>57</v>
      </c>
      <c r="H9" s="195">
        <v>1002.5</v>
      </c>
      <c r="I9" s="268">
        <v>1084.95</v>
      </c>
      <c r="J9" s="268">
        <v>975.29039999999998</v>
      </c>
      <c r="K9" s="195">
        <v>41509</v>
      </c>
      <c r="L9" s="195">
        <v>41544</v>
      </c>
      <c r="M9" s="195">
        <v>41555</v>
      </c>
      <c r="N9" s="195"/>
      <c r="O9" s="195"/>
      <c r="P9" s="210" t="s">
        <v>58</v>
      </c>
      <c r="Q9" s="268">
        <v>98982223</v>
      </c>
      <c r="R9" s="268">
        <v>1980000</v>
      </c>
      <c r="S9" s="195"/>
      <c r="T9" s="195"/>
      <c r="U9" s="210" t="s">
        <v>59</v>
      </c>
      <c r="V9" s="210" t="s">
        <v>60</v>
      </c>
      <c r="W9" s="210" t="s">
        <v>61</v>
      </c>
      <c r="X9" s="25"/>
      <c r="Y9" s="111"/>
      <c r="Z9" s="9"/>
      <c r="AA9" s="46"/>
      <c r="AB9" s="46">
        <v>1</v>
      </c>
      <c r="AC9" s="50"/>
      <c r="AD9" s="50"/>
      <c r="AE9" s="50"/>
      <c r="AF9" s="50"/>
      <c r="AG9" s="50"/>
      <c r="AH9" s="52"/>
      <c r="AI9" s="50"/>
      <c r="AJ9" s="50"/>
      <c r="AK9" s="50"/>
      <c r="AL9" s="28"/>
      <c r="AM9" s="93" t="s">
        <v>50</v>
      </c>
      <c r="AN9" s="96" t="s">
        <v>62</v>
      </c>
    </row>
    <row r="10" spans="1:40" ht="24.95" customHeight="1">
      <c r="A10" s="202"/>
      <c r="B10" s="202"/>
      <c r="C10" s="205"/>
      <c r="D10" s="208"/>
      <c r="E10" s="7">
        <v>2</v>
      </c>
      <c r="F10" s="8" t="s">
        <v>52</v>
      </c>
      <c r="G10" s="211"/>
      <c r="H10" s="196"/>
      <c r="I10" s="269"/>
      <c r="J10" s="269"/>
      <c r="K10" s="196"/>
      <c r="L10" s="196"/>
      <c r="M10" s="196"/>
      <c r="N10" s="196"/>
      <c r="O10" s="196"/>
      <c r="P10" s="211"/>
      <c r="Q10" s="269"/>
      <c r="R10" s="269"/>
      <c r="S10" s="196"/>
      <c r="T10" s="196"/>
      <c r="U10" s="211"/>
      <c r="V10" s="211"/>
      <c r="W10" s="211"/>
      <c r="X10" s="25"/>
      <c r="Y10" s="111"/>
      <c r="Z10" s="9"/>
      <c r="AA10" s="47"/>
      <c r="AB10" s="48">
        <v>1</v>
      </c>
      <c r="AC10" s="50"/>
      <c r="AD10" s="50"/>
      <c r="AE10" s="50"/>
      <c r="AF10" s="50"/>
      <c r="AG10" s="50"/>
      <c r="AH10" s="52"/>
      <c r="AI10" s="50"/>
      <c r="AJ10" s="50"/>
      <c r="AK10" s="50"/>
      <c r="AL10" s="28"/>
      <c r="AM10" s="93" t="s">
        <v>50</v>
      </c>
      <c r="AN10" s="96" t="s">
        <v>62</v>
      </c>
    </row>
    <row r="11" spans="1:40" ht="24.95" customHeight="1">
      <c r="A11" s="203"/>
      <c r="B11" s="203"/>
      <c r="C11" s="206"/>
      <c r="D11" s="209"/>
      <c r="E11" s="7">
        <v>3</v>
      </c>
      <c r="F11" s="8" t="s">
        <v>53</v>
      </c>
      <c r="G11" s="212"/>
      <c r="H11" s="197"/>
      <c r="I11" s="270"/>
      <c r="J11" s="270"/>
      <c r="K11" s="197"/>
      <c r="L11" s="197"/>
      <c r="M11" s="197"/>
      <c r="N11" s="197"/>
      <c r="O11" s="197"/>
      <c r="P11" s="212"/>
      <c r="Q11" s="270"/>
      <c r="R11" s="270"/>
      <c r="S11" s="197"/>
      <c r="T11" s="197"/>
      <c r="U11" s="212"/>
      <c r="V11" s="212"/>
      <c r="W11" s="212"/>
      <c r="X11" s="25"/>
      <c r="Y11" s="111"/>
      <c r="Z11" s="9"/>
      <c r="AA11" s="47"/>
      <c r="AB11" s="48">
        <v>1</v>
      </c>
      <c r="AC11" s="50"/>
      <c r="AD11" s="50"/>
      <c r="AE11" s="50"/>
      <c r="AF11" s="50"/>
      <c r="AG11" s="50"/>
      <c r="AH11" s="52"/>
      <c r="AI11" s="50"/>
      <c r="AJ11" s="50"/>
      <c r="AK11" s="50"/>
      <c r="AL11" s="28"/>
      <c r="AM11" s="93" t="s">
        <v>50</v>
      </c>
      <c r="AN11" s="96" t="s">
        <v>62</v>
      </c>
    </row>
    <row r="12" spans="1:40" ht="24.95" customHeight="1">
      <c r="A12" s="201">
        <v>3</v>
      </c>
      <c r="B12" s="201" t="s">
        <v>63</v>
      </c>
      <c r="C12" s="204" t="s">
        <v>64</v>
      </c>
      <c r="D12" s="207" t="s">
        <v>65</v>
      </c>
      <c r="E12" s="7">
        <v>1</v>
      </c>
      <c r="F12" s="8" t="s">
        <v>46</v>
      </c>
      <c r="G12" s="210" t="s">
        <v>57</v>
      </c>
      <c r="H12" s="195">
        <v>1002.5</v>
      </c>
      <c r="I12" s="268">
        <v>1076.74</v>
      </c>
      <c r="J12" s="268">
        <v>968.33492000000001</v>
      </c>
      <c r="K12" s="195">
        <v>41509</v>
      </c>
      <c r="L12" s="195">
        <v>41544</v>
      </c>
      <c r="M12" s="195">
        <v>41555</v>
      </c>
      <c r="N12" s="195"/>
      <c r="O12" s="195"/>
      <c r="P12" s="210" t="s">
        <v>58</v>
      </c>
      <c r="Q12" s="268">
        <v>96823809</v>
      </c>
      <c r="R12" s="107" t="s">
        <v>66</v>
      </c>
      <c r="S12" s="195"/>
      <c r="T12" s="195"/>
      <c r="U12" s="195"/>
      <c r="V12" s="195"/>
      <c r="W12" s="210" t="s">
        <v>67</v>
      </c>
      <c r="X12" s="111"/>
      <c r="Y12" s="111"/>
      <c r="Z12" s="9"/>
      <c r="AA12" s="49"/>
      <c r="AB12" s="49">
        <v>1</v>
      </c>
      <c r="AC12" s="50"/>
      <c r="AD12" s="50"/>
      <c r="AE12" s="50"/>
      <c r="AF12" s="50"/>
      <c r="AG12" s="50"/>
      <c r="AH12" s="52"/>
      <c r="AI12" s="50"/>
      <c r="AJ12" s="50"/>
      <c r="AK12" s="50"/>
      <c r="AL12" s="28"/>
      <c r="AM12" s="93" t="s">
        <v>50</v>
      </c>
      <c r="AN12" s="96" t="s">
        <v>62</v>
      </c>
    </row>
    <row r="13" spans="1:40" ht="24.95" customHeight="1">
      <c r="A13" s="202"/>
      <c r="B13" s="202"/>
      <c r="C13" s="205"/>
      <c r="D13" s="208"/>
      <c r="E13" s="7">
        <v>2</v>
      </c>
      <c r="F13" s="8" t="s">
        <v>52</v>
      </c>
      <c r="G13" s="211"/>
      <c r="H13" s="196"/>
      <c r="I13" s="269"/>
      <c r="J13" s="269"/>
      <c r="K13" s="196"/>
      <c r="L13" s="196"/>
      <c r="M13" s="196"/>
      <c r="N13" s="196"/>
      <c r="O13" s="196"/>
      <c r="P13" s="211"/>
      <c r="Q13" s="269"/>
      <c r="R13" s="108"/>
      <c r="S13" s="196"/>
      <c r="T13" s="196"/>
      <c r="U13" s="196"/>
      <c r="V13" s="196"/>
      <c r="W13" s="211"/>
      <c r="X13" s="111"/>
      <c r="Y13" s="111"/>
      <c r="Z13" s="9"/>
      <c r="AA13" s="49"/>
      <c r="AB13" s="49"/>
      <c r="AC13" s="49"/>
      <c r="AD13" s="49"/>
      <c r="AE13" s="49">
        <v>1</v>
      </c>
      <c r="AF13" s="50"/>
      <c r="AG13" s="50"/>
      <c r="AH13" s="52"/>
      <c r="AI13" s="50"/>
      <c r="AJ13" s="50"/>
      <c r="AK13" s="50"/>
      <c r="AL13" s="28"/>
      <c r="AM13" s="93" t="s">
        <v>50</v>
      </c>
      <c r="AN13" s="96" t="s">
        <v>62</v>
      </c>
    </row>
    <row r="14" spans="1:40" ht="24.95" customHeight="1">
      <c r="A14" s="203"/>
      <c r="B14" s="203"/>
      <c r="C14" s="206"/>
      <c r="D14" s="209"/>
      <c r="E14" s="7">
        <v>3</v>
      </c>
      <c r="F14" s="8" t="s">
        <v>53</v>
      </c>
      <c r="G14" s="212"/>
      <c r="H14" s="197"/>
      <c r="I14" s="270"/>
      <c r="J14" s="270"/>
      <c r="K14" s="197"/>
      <c r="L14" s="197"/>
      <c r="M14" s="197"/>
      <c r="N14" s="197"/>
      <c r="O14" s="197"/>
      <c r="P14" s="212"/>
      <c r="Q14" s="270"/>
      <c r="R14" s="110"/>
      <c r="S14" s="197"/>
      <c r="T14" s="197"/>
      <c r="U14" s="197"/>
      <c r="V14" s="197"/>
      <c r="W14" s="212"/>
      <c r="X14" s="111"/>
      <c r="Y14" s="111"/>
      <c r="Z14" s="9"/>
      <c r="AA14" s="49"/>
      <c r="AB14" s="49"/>
      <c r="AC14" s="49"/>
      <c r="AD14" s="49">
        <v>1</v>
      </c>
      <c r="AE14" s="50"/>
      <c r="AF14" s="50"/>
      <c r="AG14" s="50"/>
      <c r="AH14" s="52"/>
      <c r="AI14" s="50"/>
      <c r="AJ14" s="50"/>
      <c r="AK14" s="50"/>
      <c r="AL14" s="28"/>
      <c r="AM14" s="93" t="s">
        <v>50</v>
      </c>
      <c r="AN14" s="96" t="s">
        <v>62</v>
      </c>
    </row>
    <row r="15" spans="1:40" ht="24.95" customHeight="1">
      <c r="A15" s="201">
        <v>4</v>
      </c>
      <c r="B15" s="201" t="s">
        <v>68</v>
      </c>
      <c r="C15" s="204" t="s">
        <v>69</v>
      </c>
      <c r="D15" s="207" t="s">
        <v>70</v>
      </c>
      <c r="E15" s="7">
        <v>1</v>
      </c>
      <c r="F15" s="8" t="s">
        <v>46</v>
      </c>
      <c r="G15" s="210" t="s">
        <v>71</v>
      </c>
      <c r="H15" s="195">
        <v>1002.5</v>
      </c>
      <c r="I15" s="268">
        <v>1125.3399999999999</v>
      </c>
      <c r="J15" s="268">
        <v>1012.05565</v>
      </c>
      <c r="K15" s="195">
        <v>41509</v>
      </c>
      <c r="L15" s="195">
        <v>41544</v>
      </c>
      <c r="M15" s="195">
        <v>41555</v>
      </c>
      <c r="N15" s="195">
        <v>41591</v>
      </c>
      <c r="O15" s="195"/>
      <c r="P15" s="210" t="s">
        <v>72</v>
      </c>
      <c r="Q15" s="268">
        <v>92289355</v>
      </c>
      <c r="R15" s="268">
        <v>4758000</v>
      </c>
      <c r="S15" s="195"/>
      <c r="T15" s="195"/>
      <c r="U15" s="195"/>
      <c r="V15" s="195"/>
      <c r="W15" s="210" t="s">
        <v>73</v>
      </c>
      <c r="X15" s="111"/>
      <c r="Y15" s="111"/>
      <c r="Z15" s="9"/>
      <c r="AA15" s="81"/>
      <c r="AB15" s="55"/>
      <c r="AC15" s="55"/>
      <c r="AD15" s="55"/>
      <c r="AE15" s="55"/>
      <c r="AF15" s="55"/>
      <c r="AG15" s="55"/>
      <c r="AH15" s="53">
        <v>1</v>
      </c>
      <c r="AI15" s="50"/>
      <c r="AJ15" s="50"/>
      <c r="AK15" s="50"/>
      <c r="AL15" s="28"/>
      <c r="AM15" s="93" t="s">
        <v>50</v>
      </c>
      <c r="AN15" s="96" t="s">
        <v>74</v>
      </c>
    </row>
    <row r="16" spans="1:40" ht="24.95" customHeight="1">
      <c r="A16" s="202"/>
      <c r="B16" s="202"/>
      <c r="C16" s="205"/>
      <c r="D16" s="208"/>
      <c r="E16" s="7">
        <v>2</v>
      </c>
      <c r="F16" s="8" t="s">
        <v>52</v>
      </c>
      <c r="G16" s="211"/>
      <c r="H16" s="196"/>
      <c r="I16" s="269"/>
      <c r="J16" s="269"/>
      <c r="K16" s="196"/>
      <c r="L16" s="196"/>
      <c r="M16" s="196"/>
      <c r="N16" s="196"/>
      <c r="O16" s="196"/>
      <c r="P16" s="211"/>
      <c r="Q16" s="269"/>
      <c r="R16" s="269"/>
      <c r="S16" s="196"/>
      <c r="T16" s="196"/>
      <c r="U16" s="196"/>
      <c r="V16" s="196"/>
      <c r="W16" s="211"/>
      <c r="X16" s="111"/>
      <c r="Y16" s="111"/>
      <c r="Z16" s="9"/>
      <c r="AA16" s="81"/>
      <c r="AB16" s="55"/>
      <c r="AC16" s="55"/>
      <c r="AD16" s="55"/>
      <c r="AE16" s="55"/>
      <c r="AF16" s="55"/>
      <c r="AG16" s="55"/>
      <c r="AH16" s="53"/>
      <c r="AI16" s="55">
        <v>1</v>
      </c>
      <c r="AJ16" s="50"/>
      <c r="AK16" s="50"/>
      <c r="AL16" s="28"/>
      <c r="AM16" s="93" t="s">
        <v>50</v>
      </c>
      <c r="AN16" s="96" t="s">
        <v>74</v>
      </c>
    </row>
    <row r="17" spans="1:40" ht="24.95" customHeight="1">
      <c r="A17" s="203"/>
      <c r="B17" s="203"/>
      <c r="C17" s="206"/>
      <c r="D17" s="209"/>
      <c r="E17" s="7">
        <v>3</v>
      </c>
      <c r="F17" s="8" t="s">
        <v>53</v>
      </c>
      <c r="G17" s="212"/>
      <c r="H17" s="197"/>
      <c r="I17" s="270"/>
      <c r="J17" s="270"/>
      <c r="K17" s="197"/>
      <c r="L17" s="197"/>
      <c r="M17" s="197"/>
      <c r="N17" s="197"/>
      <c r="O17" s="197"/>
      <c r="P17" s="212"/>
      <c r="Q17" s="270"/>
      <c r="R17" s="270"/>
      <c r="S17" s="197"/>
      <c r="T17" s="197"/>
      <c r="U17" s="197"/>
      <c r="V17" s="197"/>
      <c r="W17" s="212"/>
      <c r="X17" s="111"/>
      <c r="Y17" s="111"/>
      <c r="Z17" s="9"/>
      <c r="AA17" s="81"/>
      <c r="AB17" s="55"/>
      <c r="AC17" s="55"/>
      <c r="AD17" s="55"/>
      <c r="AE17" s="55"/>
      <c r="AF17" s="55"/>
      <c r="AG17" s="55"/>
      <c r="AH17" s="53"/>
      <c r="AI17" s="55">
        <v>1</v>
      </c>
      <c r="AJ17" s="50"/>
      <c r="AK17" s="50"/>
      <c r="AL17" s="28"/>
      <c r="AM17" s="93" t="s">
        <v>50</v>
      </c>
      <c r="AN17" s="96" t="s">
        <v>74</v>
      </c>
    </row>
    <row r="18" spans="1:40" ht="24.95" customHeight="1">
      <c r="A18" s="201">
        <v>5</v>
      </c>
      <c r="B18" s="201" t="s">
        <v>75</v>
      </c>
      <c r="C18" s="204" t="s">
        <v>76</v>
      </c>
      <c r="D18" s="207" t="s">
        <v>77</v>
      </c>
      <c r="E18" s="7">
        <v>1</v>
      </c>
      <c r="F18" s="8" t="s">
        <v>46</v>
      </c>
      <c r="G18" s="210" t="s">
        <v>78</v>
      </c>
      <c r="H18" s="195">
        <v>1002.5</v>
      </c>
      <c r="I18" s="268">
        <v>1055.44</v>
      </c>
      <c r="J18" s="268">
        <v>9491.5562000000009</v>
      </c>
      <c r="K18" s="195">
        <v>41509</v>
      </c>
      <c r="L18" s="195">
        <v>41544</v>
      </c>
      <c r="M18" s="195">
        <v>41555</v>
      </c>
      <c r="N18" s="195"/>
      <c r="O18" s="195"/>
      <c r="P18" s="195"/>
      <c r="Q18" s="268"/>
      <c r="R18" s="268"/>
      <c r="S18" s="195"/>
      <c r="T18" s="195"/>
      <c r="U18" s="195"/>
      <c r="V18" s="195"/>
      <c r="W18" s="210" t="s">
        <v>79</v>
      </c>
      <c r="X18" s="111"/>
      <c r="Y18" s="111"/>
      <c r="Z18" s="10"/>
      <c r="AA18" s="68"/>
      <c r="AB18" s="68">
        <v>1</v>
      </c>
      <c r="AC18" s="56"/>
      <c r="AD18" s="56"/>
      <c r="AE18" s="56"/>
      <c r="AF18" s="56"/>
      <c r="AG18" s="56"/>
      <c r="AH18" s="52"/>
      <c r="AI18" s="50"/>
      <c r="AJ18" s="50"/>
      <c r="AK18" s="50"/>
      <c r="AL18" s="28"/>
      <c r="AM18" s="93" t="s">
        <v>50</v>
      </c>
      <c r="AN18" s="96" t="s">
        <v>80</v>
      </c>
    </row>
    <row r="19" spans="1:40" ht="24.95" customHeight="1">
      <c r="A19" s="202"/>
      <c r="B19" s="202"/>
      <c r="C19" s="205"/>
      <c r="D19" s="208"/>
      <c r="E19" s="7">
        <v>2</v>
      </c>
      <c r="F19" s="8" t="s">
        <v>52</v>
      </c>
      <c r="G19" s="211"/>
      <c r="H19" s="196"/>
      <c r="I19" s="269"/>
      <c r="J19" s="269"/>
      <c r="K19" s="196"/>
      <c r="L19" s="196"/>
      <c r="M19" s="196"/>
      <c r="N19" s="196"/>
      <c r="O19" s="196"/>
      <c r="P19" s="196"/>
      <c r="Q19" s="269"/>
      <c r="R19" s="269"/>
      <c r="S19" s="196"/>
      <c r="T19" s="196"/>
      <c r="U19" s="196"/>
      <c r="V19" s="196"/>
      <c r="W19" s="211"/>
      <c r="X19" s="111"/>
      <c r="Y19" s="111"/>
      <c r="Z19" s="10"/>
      <c r="AA19" s="68"/>
      <c r="AB19" s="68"/>
      <c r="AC19" s="68"/>
      <c r="AD19" s="68"/>
      <c r="AE19" s="68">
        <v>1</v>
      </c>
      <c r="AF19" s="56"/>
      <c r="AG19" s="56"/>
      <c r="AH19" s="52"/>
      <c r="AI19" s="50"/>
      <c r="AJ19" s="50"/>
      <c r="AK19" s="50"/>
      <c r="AL19" s="28"/>
      <c r="AM19" s="93" t="s">
        <v>50</v>
      </c>
      <c r="AN19" s="96" t="s">
        <v>80</v>
      </c>
    </row>
    <row r="20" spans="1:40" ht="24.95" customHeight="1">
      <c r="A20" s="202"/>
      <c r="B20" s="202"/>
      <c r="C20" s="205"/>
      <c r="D20" s="208"/>
      <c r="E20" s="7">
        <v>3</v>
      </c>
      <c r="F20" s="8" t="s">
        <v>53</v>
      </c>
      <c r="G20" s="211"/>
      <c r="H20" s="196"/>
      <c r="I20" s="269"/>
      <c r="J20" s="269"/>
      <c r="K20" s="196"/>
      <c r="L20" s="196"/>
      <c r="M20" s="196"/>
      <c r="N20" s="196"/>
      <c r="O20" s="196"/>
      <c r="P20" s="196"/>
      <c r="Q20" s="269"/>
      <c r="R20" s="269"/>
      <c r="S20" s="196"/>
      <c r="T20" s="196"/>
      <c r="U20" s="196"/>
      <c r="V20" s="196"/>
      <c r="W20" s="211"/>
      <c r="X20" s="111"/>
      <c r="Y20" s="111"/>
      <c r="Z20" s="10"/>
      <c r="AA20" s="68"/>
      <c r="AB20" s="68"/>
      <c r="AC20" s="68"/>
      <c r="AD20" s="68"/>
      <c r="AE20" s="68">
        <v>1</v>
      </c>
      <c r="AF20" s="56"/>
      <c r="AG20" s="56"/>
      <c r="AH20" s="52"/>
      <c r="AI20" s="50"/>
      <c r="AJ20" s="50"/>
      <c r="AK20" s="50"/>
      <c r="AL20" s="28"/>
      <c r="AM20" s="93" t="s">
        <v>50</v>
      </c>
      <c r="AN20" s="96" t="s">
        <v>80</v>
      </c>
    </row>
    <row r="21" spans="1:40" ht="24.95" customHeight="1">
      <c r="A21" s="203"/>
      <c r="B21" s="203"/>
      <c r="C21" s="206"/>
      <c r="D21" s="209"/>
      <c r="E21" s="11">
        <v>4</v>
      </c>
      <c r="F21" s="120" t="s">
        <v>81</v>
      </c>
      <c r="G21" s="212"/>
      <c r="H21" s="197"/>
      <c r="I21" s="270"/>
      <c r="J21" s="270"/>
      <c r="K21" s="197"/>
      <c r="L21" s="197"/>
      <c r="M21" s="197"/>
      <c r="N21" s="197"/>
      <c r="O21" s="197"/>
      <c r="P21" s="197"/>
      <c r="Q21" s="270"/>
      <c r="R21" s="270"/>
      <c r="S21" s="197"/>
      <c r="T21" s="197"/>
      <c r="U21" s="197"/>
      <c r="V21" s="197"/>
      <c r="W21" s="212"/>
      <c r="X21" s="111"/>
      <c r="Y21" s="111"/>
      <c r="Z21" s="10"/>
      <c r="AA21" s="68"/>
      <c r="AB21" s="68"/>
      <c r="AC21" s="68">
        <v>1</v>
      </c>
      <c r="AD21" s="56"/>
      <c r="AE21" s="56"/>
      <c r="AF21" s="51" t="s">
        <v>82</v>
      </c>
      <c r="AG21" s="51" t="s">
        <v>82</v>
      </c>
      <c r="AH21" s="51" t="s">
        <v>367</v>
      </c>
      <c r="AI21" s="51" t="s">
        <v>82</v>
      </c>
      <c r="AJ21" s="50"/>
      <c r="AK21" s="50"/>
      <c r="AL21" s="28"/>
      <c r="AM21" s="93" t="s">
        <v>50</v>
      </c>
      <c r="AN21" s="96" t="s">
        <v>80</v>
      </c>
    </row>
    <row r="22" spans="1:40" ht="24.95" customHeight="1">
      <c r="A22" s="201">
        <v>6</v>
      </c>
      <c r="B22" s="201" t="s">
        <v>83</v>
      </c>
      <c r="C22" s="204" t="s">
        <v>84</v>
      </c>
      <c r="D22" s="207" t="s">
        <v>85</v>
      </c>
      <c r="E22" s="7">
        <v>1</v>
      </c>
      <c r="F22" s="8" t="s">
        <v>46</v>
      </c>
      <c r="G22" s="210" t="s">
        <v>86</v>
      </c>
      <c r="H22" s="195">
        <v>1002.5</v>
      </c>
      <c r="I22" s="268">
        <v>1152.8</v>
      </c>
      <c r="J22" s="268">
        <v>1036.78622</v>
      </c>
      <c r="K22" s="195">
        <v>41509</v>
      </c>
      <c r="L22" s="195">
        <v>41544</v>
      </c>
      <c r="M22" s="195">
        <v>41555</v>
      </c>
      <c r="N22" s="195"/>
      <c r="O22" s="195"/>
      <c r="P22" s="195" t="s">
        <v>87</v>
      </c>
      <c r="Q22" s="268">
        <v>97924458</v>
      </c>
      <c r="R22" s="268">
        <v>3452000</v>
      </c>
      <c r="S22" s="195"/>
      <c r="T22" s="195"/>
      <c r="U22" s="210" t="s">
        <v>88</v>
      </c>
      <c r="V22" s="195">
        <v>41654</v>
      </c>
      <c r="W22" s="210" t="s">
        <v>89</v>
      </c>
      <c r="X22" s="111"/>
      <c r="Y22" s="111"/>
      <c r="Z22" s="9"/>
      <c r="AA22" s="82"/>
      <c r="AB22" s="68"/>
      <c r="AC22" s="68"/>
      <c r="AD22" s="68"/>
      <c r="AE22" s="68"/>
      <c r="AF22" s="68"/>
      <c r="AG22" s="68"/>
      <c r="AH22" s="83" t="s">
        <v>82</v>
      </c>
      <c r="AI22" s="83" t="s">
        <v>82</v>
      </c>
      <c r="AJ22" s="68"/>
      <c r="AK22" s="68">
        <v>1</v>
      </c>
      <c r="AL22" s="123" t="s">
        <v>369</v>
      </c>
      <c r="AM22" s="93" t="s">
        <v>50</v>
      </c>
      <c r="AN22" s="96" t="s">
        <v>74</v>
      </c>
    </row>
    <row r="23" spans="1:40" ht="24.95" customHeight="1">
      <c r="A23" s="202"/>
      <c r="B23" s="202"/>
      <c r="C23" s="205"/>
      <c r="D23" s="208"/>
      <c r="E23" s="7">
        <v>2</v>
      </c>
      <c r="F23" s="8" t="s">
        <v>52</v>
      </c>
      <c r="G23" s="211"/>
      <c r="H23" s="196"/>
      <c r="I23" s="269"/>
      <c r="J23" s="269"/>
      <c r="K23" s="196"/>
      <c r="L23" s="196"/>
      <c r="M23" s="196"/>
      <c r="N23" s="196"/>
      <c r="O23" s="196"/>
      <c r="P23" s="196"/>
      <c r="Q23" s="269"/>
      <c r="R23" s="269"/>
      <c r="S23" s="196"/>
      <c r="T23" s="196"/>
      <c r="U23" s="211"/>
      <c r="V23" s="196"/>
      <c r="W23" s="211"/>
      <c r="X23" s="111"/>
      <c r="Y23" s="111"/>
      <c r="Z23" s="9"/>
      <c r="AA23" s="82"/>
      <c r="AB23" s="68"/>
      <c r="AC23" s="68"/>
      <c r="AD23" s="68"/>
      <c r="AE23" s="68"/>
      <c r="AF23" s="68"/>
      <c r="AG23" s="68"/>
      <c r="AH23" s="60"/>
      <c r="AI23" s="68"/>
      <c r="AJ23" s="68"/>
      <c r="AK23" s="68">
        <v>1</v>
      </c>
      <c r="AL23" s="123" t="s">
        <v>369</v>
      </c>
      <c r="AM23" s="93" t="s">
        <v>50</v>
      </c>
      <c r="AN23" s="96" t="s">
        <v>74</v>
      </c>
    </row>
    <row r="24" spans="1:40" ht="24.95" customHeight="1">
      <c r="A24" s="203"/>
      <c r="B24" s="203"/>
      <c r="C24" s="206"/>
      <c r="D24" s="209"/>
      <c r="E24" s="7">
        <v>3</v>
      </c>
      <c r="F24" s="8" t="s">
        <v>53</v>
      </c>
      <c r="G24" s="212"/>
      <c r="H24" s="197"/>
      <c r="I24" s="270"/>
      <c r="J24" s="270"/>
      <c r="K24" s="197"/>
      <c r="L24" s="197"/>
      <c r="M24" s="197"/>
      <c r="N24" s="197"/>
      <c r="O24" s="197"/>
      <c r="P24" s="197"/>
      <c r="Q24" s="270"/>
      <c r="R24" s="270"/>
      <c r="S24" s="197"/>
      <c r="T24" s="197"/>
      <c r="U24" s="212"/>
      <c r="V24" s="197"/>
      <c r="W24" s="212"/>
      <c r="X24" s="111"/>
      <c r="Y24" s="111"/>
      <c r="Z24" s="9"/>
      <c r="AA24" s="82"/>
      <c r="AB24" s="68"/>
      <c r="AC24" s="68"/>
      <c r="AD24" s="68"/>
      <c r="AE24" s="68"/>
      <c r="AF24" s="68"/>
      <c r="AG24" s="68"/>
      <c r="AH24" s="60"/>
      <c r="AI24" s="68"/>
      <c r="AJ24" s="68"/>
      <c r="AK24" s="68">
        <v>1</v>
      </c>
      <c r="AL24" s="123" t="s">
        <v>369</v>
      </c>
      <c r="AM24" s="93" t="s">
        <v>50</v>
      </c>
      <c r="AN24" s="96" t="s">
        <v>74</v>
      </c>
    </row>
    <row r="25" spans="1:40" ht="24.95" customHeight="1">
      <c r="A25" s="201">
        <v>7</v>
      </c>
      <c r="B25" s="201" t="s">
        <v>90</v>
      </c>
      <c r="C25" s="204" t="s">
        <v>91</v>
      </c>
      <c r="D25" s="207" t="s">
        <v>92</v>
      </c>
      <c r="E25" s="7">
        <v>1</v>
      </c>
      <c r="F25" s="8" t="s">
        <v>46</v>
      </c>
      <c r="G25" s="195" t="s">
        <v>93</v>
      </c>
      <c r="H25" s="195">
        <v>1002.5</v>
      </c>
      <c r="I25" s="268">
        <v>1113.8900000000001</v>
      </c>
      <c r="J25" s="268">
        <v>1002.03376</v>
      </c>
      <c r="K25" s="195">
        <v>41449</v>
      </c>
      <c r="L25" s="195">
        <v>41480</v>
      </c>
      <c r="M25" s="195">
        <v>41491</v>
      </c>
      <c r="N25" s="195"/>
      <c r="O25" s="195"/>
      <c r="P25" s="195" t="s">
        <v>87</v>
      </c>
      <c r="Q25" s="268"/>
      <c r="R25" s="268"/>
      <c r="S25" s="195"/>
      <c r="T25" s="195"/>
      <c r="U25" s="195"/>
      <c r="V25" s="195"/>
      <c r="W25" s="210" t="s">
        <v>94</v>
      </c>
      <c r="X25" s="111"/>
      <c r="Y25" s="111"/>
      <c r="Z25" s="9"/>
      <c r="AA25" s="46"/>
      <c r="AB25" s="46"/>
      <c r="AC25" s="46"/>
      <c r="AD25" s="46"/>
      <c r="AE25" s="46">
        <v>1</v>
      </c>
      <c r="AF25" s="50"/>
      <c r="AG25" s="50"/>
      <c r="AH25" s="52"/>
      <c r="AI25" s="50"/>
      <c r="AJ25" s="50"/>
      <c r="AK25" s="50"/>
      <c r="AL25" s="28"/>
      <c r="AM25" s="93" t="s">
        <v>50</v>
      </c>
      <c r="AN25" s="96" t="s">
        <v>95</v>
      </c>
    </row>
    <row r="26" spans="1:40" ht="24.95" customHeight="1">
      <c r="A26" s="202"/>
      <c r="B26" s="202"/>
      <c r="C26" s="205"/>
      <c r="D26" s="208"/>
      <c r="E26" s="7">
        <v>2</v>
      </c>
      <c r="F26" s="8" t="s">
        <v>52</v>
      </c>
      <c r="G26" s="196"/>
      <c r="H26" s="196"/>
      <c r="I26" s="269"/>
      <c r="J26" s="269"/>
      <c r="K26" s="196"/>
      <c r="L26" s="196"/>
      <c r="M26" s="196"/>
      <c r="N26" s="196"/>
      <c r="O26" s="196"/>
      <c r="P26" s="196"/>
      <c r="Q26" s="269"/>
      <c r="R26" s="269"/>
      <c r="S26" s="196"/>
      <c r="T26" s="196"/>
      <c r="U26" s="196"/>
      <c r="V26" s="196"/>
      <c r="W26" s="211"/>
      <c r="X26" s="111"/>
      <c r="Y26" s="111"/>
      <c r="Z26" s="9"/>
      <c r="AA26" s="46"/>
      <c r="AB26" s="46"/>
      <c r="AC26" s="46"/>
      <c r="AD26" s="46"/>
      <c r="AE26" s="46">
        <v>1</v>
      </c>
      <c r="AF26" s="50"/>
      <c r="AG26" s="50"/>
      <c r="AH26" s="52"/>
      <c r="AI26" s="50"/>
      <c r="AJ26" s="50"/>
      <c r="AK26" s="50"/>
      <c r="AL26" s="29"/>
      <c r="AM26" s="93" t="s">
        <v>50</v>
      </c>
      <c r="AN26" s="96" t="s">
        <v>95</v>
      </c>
    </row>
    <row r="27" spans="1:40" ht="24.95" customHeight="1">
      <c r="A27" s="203"/>
      <c r="B27" s="203"/>
      <c r="C27" s="206"/>
      <c r="D27" s="209"/>
      <c r="E27" s="7">
        <v>3</v>
      </c>
      <c r="F27" s="8" t="s">
        <v>53</v>
      </c>
      <c r="G27" s="197"/>
      <c r="H27" s="197"/>
      <c r="I27" s="270"/>
      <c r="J27" s="270"/>
      <c r="K27" s="197"/>
      <c r="L27" s="197"/>
      <c r="M27" s="197"/>
      <c r="N27" s="197"/>
      <c r="O27" s="197"/>
      <c r="P27" s="197"/>
      <c r="Q27" s="270"/>
      <c r="R27" s="270"/>
      <c r="S27" s="197"/>
      <c r="T27" s="197"/>
      <c r="U27" s="197"/>
      <c r="V27" s="197"/>
      <c r="W27" s="212"/>
      <c r="X27" s="111"/>
      <c r="Y27" s="111"/>
      <c r="Z27" s="9"/>
      <c r="AA27" s="46"/>
      <c r="AB27" s="46"/>
      <c r="AC27" s="46"/>
      <c r="AD27" s="46"/>
      <c r="AE27" s="46">
        <v>1</v>
      </c>
      <c r="AF27" s="50"/>
      <c r="AG27" s="50"/>
      <c r="AH27" s="52"/>
      <c r="AI27" s="50"/>
      <c r="AJ27" s="50"/>
      <c r="AK27" s="50"/>
      <c r="AL27" s="29"/>
      <c r="AM27" s="93" t="s">
        <v>50</v>
      </c>
      <c r="AN27" s="96" t="s">
        <v>95</v>
      </c>
    </row>
    <row r="28" spans="1:40" ht="24.95" customHeight="1">
      <c r="A28" s="201">
        <v>8</v>
      </c>
      <c r="B28" s="201" t="s">
        <v>96</v>
      </c>
      <c r="C28" s="204" t="s">
        <v>97</v>
      </c>
      <c r="D28" s="207" t="s">
        <v>98</v>
      </c>
      <c r="E28" s="7">
        <v>1</v>
      </c>
      <c r="F28" s="8" t="s">
        <v>46</v>
      </c>
      <c r="G28" s="210" t="s">
        <v>99</v>
      </c>
      <c r="H28" s="195">
        <v>1002.5</v>
      </c>
      <c r="I28" s="268">
        <v>1136.02</v>
      </c>
      <c r="J28" s="268">
        <v>1021.94485</v>
      </c>
      <c r="K28" s="195">
        <v>41449</v>
      </c>
      <c r="L28" s="195">
        <v>41480</v>
      </c>
      <c r="M28" s="195">
        <v>41491</v>
      </c>
      <c r="N28" s="195"/>
      <c r="O28" s="195"/>
      <c r="P28" s="210" t="s">
        <v>100</v>
      </c>
      <c r="Q28" s="268">
        <v>103676105</v>
      </c>
      <c r="R28" s="268">
        <v>2074000</v>
      </c>
      <c r="S28" s="112"/>
      <c r="T28" s="112"/>
      <c r="U28" s="111" t="s">
        <v>101</v>
      </c>
      <c r="V28" s="210">
        <v>41683</v>
      </c>
      <c r="W28" s="210" t="s">
        <v>102</v>
      </c>
      <c r="X28" s="111"/>
      <c r="Y28" s="111"/>
      <c r="Z28" s="9"/>
      <c r="AA28" s="46"/>
      <c r="AB28" s="46"/>
      <c r="AC28" s="46"/>
      <c r="AD28" s="46"/>
      <c r="AE28" s="46"/>
      <c r="AF28" s="46"/>
      <c r="AG28" s="46"/>
      <c r="AH28" s="53"/>
      <c r="AI28" s="46"/>
      <c r="AJ28" s="46"/>
      <c r="AK28" s="46">
        <v>1</v>
      </c>
      <c r="AL28" s="29"/>
      <c r="AM28" s="93" t="s">
        <v>50</v>
      </c>
      <c r="AN28" s="96" t="s">
        <v>103</v>
      </c>
    </row>
    <row r="29" spans="1:40" ht="24.95" customHeight="1">
      <c r="A29" s="202"/>
      <c r="B29" s="202"/>
      <c r="C29" s="205"/>
      <c r="D29" s="208"/>
      <c r="E29" s="7">
        <v>2</v>
      </c>
      <c r="F29" s="8" t="s">
        <v>52</v>
      </c>
      <c r="G29" s="211"/>
      <c r="H29" s="196"/>
      <c r="I29" s="269"/>
      <c r="J29" s="269"/>
      <c r="K29" s="196"/>
      <c r="L29" s="196"/>
      <c r="M29" s="196"/>
      <c r="N29" s="196"/>
      <c r="O29" s="196"/>
      <c r="P29" s="211"/>
      <c r="Q29" s="269"/>
      <c r="R29" s="269"/>
      <c r="S29" s="105"/>
      <c r="T29" s="105"/>
      <c r="U29" s="103"/>
      <c r="V29" s="211"/>
      <c r="W29" s="211"/>
      <c r="X29" s="111"/>
      <c r="Y29" s="111"/>
      <c r="Z29" s="9"/>
      <c r="AA29" s="46"/>
      <c r="AB29" s="46"/>
      <c r="AC29" s="46"/>
      <c r="AD29" s="46"/>
      <c r="AE29" s="46"/>
      <c r="AF29" s="46"/>
      <c r="AG29" s="46"/>
      <c r="AH29" s="53"/>
      <c r="AI29" s="46"/>
      <c r="AJ29" s="46"/>
      <c r="AK29" s="46">
        <v>1</v>
      </c>
      <c r="AL29" s="29"/>
      <c r="AM29" s="93" t="s">
        <v>50</v>
      </c>
      <c r="AN29" s="96" t="s">
        <v>103</v>
      </c>
    </row>
    <row r="30" spans="1:40" ht="24.95" customHeight="1">
      <c r="A30" s="203"/>
      <c r="B30" s="203"/>
      <c r="C30" s="206"/>
      <c r="D30" s="209"/>
      <c r="E30" s="7">
        <v>3</v>
      </c>
      <c r="F30" s="8" t="s">
        <v>53</v>
      </c>
      <c r="G30" s="212"/>
      <c r="H30" s="197"/>
      <c r="I30" s="270"/>
      <c r="J30" s="270"/>
      <c r="K30" s="197"/>
      <c r="L30" s="197"/>
      <c r="M30" s="197"/>
      <c r="N30" s="197"/>
      <c r="O30" s="197"/>
      <c r="P30" s="212"/>
      <c r="Q30" s="270"/>
      <c r="R30" s="270"/>
      <c r="S30" s="105"/>
      <c r="T30" s="105"/>
      <c r="U30" s="103"/>
      <c r="V30" s="212"/>
      <c r="W30" s="212"/>
      <c r="X30" s="111"/>
      <c r="Y30" s="111"/>
      <c r="Z30" s="9"/>
      <c r="AA30" s="46"/>
      <c r="AB30" s="46"/>
      <c r="AC30" s="46"/>
      <c r="AD30" s="46"/>
      <c r="AE30" s="46"/>
      <c r="AF30" s="46"/>
      <c r="AG30" s="46"/>
      <c r="AH30" s="53"/>
      <c r="AI30" s="46"/>
      <c r="AJ30" s="46"/>
      <c r="AK30" s="46">
        <v>1</v>
      </c>
      <c r="AL30" s="29"/>
      <c r="AM30" s="93" t="s">
        <v>50</v>
      </c>
      <c r="AN30" s="96" t="s">
        <v>103</v>
      </c>
    </row>
    <row r="31" spans="1:40" ht="24.95" customHeight="1">
      <c r="A31" s="201">
        <v>9</v>
      </c>
      <c r="B31" s="201" t="s">
        <v>104</v>
      </c>
      <c r="C31" s="204" t="s">
        <v>95</v>
      </c>
      <c r="D31" s="207" t="s">
        <v>105</v>
      </c>
      <c r="E31" s="7">
        <v>1</v>
      </c>
      <c r="F31" s="8" t="s">
        <v>46</v>
      </c>
      <c r="G31" s="210" t="s">
        <v>99</v>
      </c>
      <c r="H31" s="195">
        <v>1002.5</v>
      </c>
      <c r="I31" s="268">
        <v>1081.05</v>
      </c>
      <c r="J31" s="268">
        <v>972.48218999999995</v>
      </c>
      <c r="K31" s="195">
        <v>41449</v>
      </c>
      <c r="L31" s="195">
        <v>41480</v>
      </c>
      <c r="M31" s="195">
        <v>41491</v>
      </c>
      <c r="N31" s="195"/>
      <c r="O31" s="195"/>
      <c r="P31" s="210" t="s">
        <v>100</v>
      </c>
      <c r="Q31" s="268">
        <v>94194625</v>
      </c>
      <c r="R31" s="268">
        <v>2624000</v>
      </c>
      <c r="S31" s="195"/>
      <c r="T31" s="195"/>
      <c r="U31" s="210" t="s">
        <v>101</v>
      </c>
      <c r="V31" s="210">
        <v>41684</v>
      </c>
      <c r="W31" s="210" t="s">
        <v>102</v>
      </c>
      <c r="X31" s="111"/>
      <c r="Y31" s="111"/>
      <c r="Z31" s="9"/>
      <c r="AA31" s="46"/>
      <c r="AB31" s="46"/>
      <c r="AC31" s="46"/>
      <c r="AD31" s="46"/>
      <c r="AE31" s="46"/>
      <c r="AF31" s="46"/>
      <c r="AG31" s="46"/>
      <c r="AH31" s="53"/>
      <c r="AI31" s="46"/>
      <c r="AJ31" s="46">
        <v>1</v>
      </c>
      <c r="AK31" s="50"/>
      <c r="AL31" s="29" t="s">
        <v>369</v>
      </c>
      <c r="AM31" s="93" t="s">
        <v>50</v>
      </c>
      <c r="AN31" s="96" t="s">
        <v>95</v>
      </c>
    </row>
    <row r="32" spans="1:40" ht="24.95" customHeight="1">
      <c r="A32" s="202"/>
      <c r="B32" s="202"/>
      <c r="C32" s="205"/>
      <c r="D32" s="208"/>
      <c r="E32" s="7">
        <v>2</v>
      </c>
      <c r="F32" s="8" t="s">
        <v>52</v>
      </c>
      <c r="G32" s="211"/>
      <c r="H32" s="196"/>
      <c r="I32" s="269"/>
      <c r="J32" s="269"/>
      <c r="K32" s="196"/>
      <c r="L32" s="196"/>
      <c r="M32" s="196"/>
      <c r="N32" s="196"/>
      <c r="O32" s="196"/>
      <c r="P32" s="211"/>
      <c r="Q32" s="269"/>
      <c r="R32" s="269"/>
      <c r="S32" s="196"/>
      <c r="T32" s="196"/>
      <c r="U32" s="211"/>
      <c r="V32" s="211"/>
      <c r="W32" s="211"/>
      <c r="X32" s="111"/>
      <c r="Y32" s="111"/>
      <c r="Z32" s="9">
        <v>1</v>
      </c>
      <c r="AA32" s="50"/>
      <c r="AB32" s="50"/>
      <c r="AC32" s="50"/>
      <c r="AD32" s="50"/>
      <c r="AE32" s="50"/>
      <c r="AF32" s="50"/>
      <c r="AG32" s="50"/>
      <c r="AH32" s="52"/>
      <c r="AI32" s="50"/>
      <c r="AJ32" s="50"/>
      <c r="AK32" s="50"/>
      <c r="AL32" s="28" t="s">
        <v>106</v>
      </c>
      <c r="AM32" s="93" t="s">
        <v>50</v>
      </c>
      <c r="AN32" s="96" t="s">
        <v>95</v>
      </c>
    </row>
    <row r="33" spans="1:40" ht="24.95" customHeight="1">
      <c r="A33" s="203"/>
      <c r="B33" s="203"/>
      <c r="C33" s="206"/>
      <c r="D33" s="209"/>
      <c r="E33" s="7">
        <v>3</v>
      </c>
      <c r="F33" s="8" t="s">
        <v>53</v>
      </c>
      <c r="G33" s="212"/>
      <c r="H33" s="197"/>
      <c r="I33" s="270"/>
      <c r="J33" s="270"/>
      <c r="K33" s="197"/>
      <c r="L33" s="197"/>
      <c r="M33" s="197"/>
      <c r="N33" s="197"/>
      <c r="O33" s="197"/>
      <c r="P33" s="212"/>
      <c r="Q33" s="270"/>
      <c r="R33" s="270"/>
      <c r="S33" s="197"/>
      <c r="T33" s="197"/>
      <c r="U33" s="212"/>
      <c r="V33" s="212"/>
      <c r="W33" s="212"/>
      <c r="X33" s="111"/>
      <c r="Y33" s="111"/>
      <c r="Z33" s="9"/>
      <c r="AA33" s="46"/>
      <c r="AB33" s="46"/>
      <c r="AC33" s="46"/>
      <c r="AD33" s="46"/>
      <c r="AE33" s="46"/>
      <c r="AF33" s="46"/>
      <c r="AG33" s="46"/>
      <c r="AH33" s="53"/>
      <c r="AI33" s="46"/>
      <c r="AJ33" s="46"/>
      <c r="AK33" s="46">
        <v>1</v>
      </c>
      <c r="AL33" s="29" t="s">
        <v>369</v>
      </c>
      <c r="AM33" s="93" t="s">
        <v>50</v>
      </c>
      <c r="AN33" s="96" t="s">
        <v>95</v>
      </c>
    </row>
    <row r="34" spans="1:40" ht="24.95" customHeight="1">
      <c r="A34" s="201">
        <v>10</v>
      </c>
      <c r="B34" s="201" t="s">
        <v>107</v>
      </c>
      <c r="C34" s="204" t="s">
        <v>108</v>
      </c>
      <c r="D34" s="207" t="s">
        <v>109</v>
      </c>
      <c r="E34" s="7">
        <v>1</v>
      </c>
      <c r="F34" s="8" t="s">
        <v>46</v>
      </c>
      <c r="G34" s="210" t="s">
        <v>110</v>
      </c>
      <c r="H34" s="195">
        <v>1002.5</v>
      </c>
      <c r="I34" s="268">
        <v>1113.69</v>
      </c>
      <c r="J34" s="268">
        <v>1001.8586</v>
      </c>
      <c r="K34" s="195">
        <v>41449</v>
      </c>
      <c r="L34" s="195">
        <v>41480</v>
      </c>
      <c r="M34" s="195">
        <v>41491</v>
      </c>
      <c r="N34" s="195"/>
      <c r="O34" s="195"/>
      <c r="P34" s="195" t="s">
        <v>87</v>
      </c>
      <c r="Q34" s="268">
        <v>98081956</v>
      </c>
      <c r="R34" s="268">
        <v>2477000</v>
      </c>
      <c r="S34" s="195"/>
      <c r="T34" s="195"/>
      <c r="U34" s="210" t="s">
        <v>111</v>
      </c>
      <c r="V34" s="195">
        <v>41631</v>
      </c>
      <c r="W34" s="210" t="s">
        <v>112</v>
      </c>
      <c r="X34" s="111"/>
      <c r="Y34" s="111"/>
      <c r="Z34" s="9">
        <v>1</v>
      </c>
      <c r="AA34" s="50"/>
      <c r="AB34" s="50"/>
      <c r="AC34" s="50"/>
      <c r="AD34" s="50"/>
      <c r="AE34" s="50"/>
      <c r="AF34" s="50"/>
      <c r="AG34" s="50"/>
      <c r="AH34" s="52"/>
      <c r="AI34" s="50"/>
      <c r="AJ34" s="50"/>
      <c r="AK34" s="50"/>
      <c r="AL34" s="28" t="s">
        <v>366</v>
      </c>
      <c r="AM34" s="93" t="s">
        <v>50</v>
      </c>
      <c r="AN34" s="96" t="s">
        <v>103</v>
      </c>
    </row>
    <row r="35" spans="1:40" ht="24.95" customHeight="1">
      <c r="A35" s="202"/>
      <c r="B35" s="202"/>
      <c r="C35" s="205"/>
      <c r="D35" s="208"/>
      <c r="E35" s="7">
        <v>2</v>
      </c>
      <c r="F35" s="8" t="s">
        <v>52</v>
      </c>
      <c r="G35" s="211"/>
      <c r="H35" s="196"/>
      <c r="I35" s="269"/>
      <c r="J35" s="269"/>
      <c r="K35" s="196"/>
      <c r="L35" s="196"/>
      <c r="M35" s="196"/>
      <c r="N35" s="196"/>
      <c r="O35" s="196"/>
      <c r="P35" s="196"/>
      <c r="Q35" s="269"/>
      <c r="R35" s="269"/>
      <c r="S35" s="196"/>
      <c r="T35" s="196"/>
      <c r="U35" s="211"/>
      <c r="V35" s="196"/>
      <c r="W35" s="211"/>
      <c r="X35" s="111"/>
      <c r="Y35" s="111"/>
      <c r="Z35" s="9"/>
      <c r="AA35" s="46"/>
      <c r="AB35" s="46"/>
      <c r="AC35" s="46"/>
      <c r="AD35" s="46"/>
      <c r="AE35" s="46"/>
      <c r="AF35" s="46"/>
      <c r="AG35" s="46">
        <v>1</v>
      </c>
      <c r="AH35" s="52"/>
      <c r="AI35" s="50"/>
      <c r="AJ35" s="50"/>
      <c r="AK35" s="50"/>
      <c r="AL35" s="28"/>
      <c r="AM35" s="93" t="s">
        <v>50</v>
      </c>
      <c r="AN35" s="96" t="s">
        <v>103</v>
      </c>
    </row>
    <row r="36" spans="1:40" ht="24.95" customHeight="1">
      <c r="A36" s="203"/>
      <c r="B36" s="203"/>
      <c r="C36" s="206"/>
      <c r="D36" s="209"/>
      <c r="E36" s="7">
        <v>3</v>
      </c>
      <c r="F36" s="8" t="s">
        <v>53</v>
      </c>
      <c r="G36" s="212"/>
      <c r="H36" s="197"/>
      <c r="I36" s="270"/>
      <c r="J36" s="270"/>
      <c r="K36" s="197"/>
      <c r="L36" s="197"/>
      <c r="M36" s="197"/>
      <c r="N36" s="197"/>
      <c r="O36" s="197"/>
      <c r="P36" s="197"/>
      <c r="Q36" s="270"/>
      <c r="R36" s="270"/>
      <c r="S36" s="197"/>
      <c r="T36" s="197"/>
      <c r="U36" s="212"/>
      <c r="V36" s="197"/>
      <c r="W36" s="212"/>
      <c r="X36" s="111"/>
      <c r="Y36" s="111"/>
      <c r="Z36" s="9"/>
      <c r="AA36" s="46"/>
      <c r="AB36" s="46"/>
      <c r="AC36" s="46"/>
      <c r="AD36" s="46"/>
      <c r="AE36" s="46"/>
      <c r="AF36" s="46"/>
      <c r="AG36" s="46"/>
      <c r="AH36" s="53"/>
      <c r="AI36" s="46"/>
      <c r="AJ36" s="46">
        <v>1</v>
      </c>
      <c r="AK36" s="50"/>
      <c r="AL36" s="28"/>
      <c r="AM36" s="93" t="s">
        <v>50</v>
      </c>
      <c r="AN36" s="96" t="s">
        <v>103</v>
      </c>
    </row>
    <row r="37" spans="1:40" ht="24.95" customHeight="1">
      <c r="A37" s="201">
        <v>11</v>
      </c>
      <c r="B37" s="201" t="s">
        <v>114</v>
      </c>
      <c r="C37" s="204" t="s">
        <v>115</v>
      </c>
      <c r="D37" s="207" t="s">
        <v>116</v>
      </c>
      <c r="E37" s="7">
        <v>1</v>
      </c>
      <c r="F37" s="8" t="s">
        <v>46</v>
      </c>
      <c r="G37" s="210" t="s">
        <v>110</v>
      </c>
      <c r="H37" s="195">
        <v>1002.5</v>
      </c>
      <c r="I37" s="268">
        <v>1115.31</v>
      </c>
      <c r="J37" s="268">
        <v>1003.31429</v>
      </c>
      <c r="K37" s="195">
        <v>41449</v>
      </c>
      <c r="L37" s="195">
        <v>41480</v>
      </c>
      <c r="M37" s="195">
        <v>41491</v>
      </c>
      <c r="N37" s="195"/>
      <c r="O37" s="195"/>
      <c r="P37" s="210" t="s">
        <v>100</v>
      </c>
      <c r="Q37" s="268">
        <v>101786235</v>
      </c>
      <c r="R37" s="268">
        <v>2036000</v>
      </c>
      <c r="S37" s="195"/>
      <c r="T37" s="195"/>
      <c r="U37" s="210" t="s">
        <v>117</v>
      </c>
      <c r="V37" s="195">
        <v>41631</v>
      </c>
      <c r="W37" s="210" t="s">
        <v>118</v>
      </c>
      <c r="X37" s="111"/>
      <c r="Y37" s="111"/>
      <c r="Z37" s="9"/>
      <c r="AA37" s="54"/>
      <c r="AB37" s="54"/>
      <c r="AC37" s="54"/>
      <c r="AD37" s="54"/>
      <c r="AE37" s="55">
        <v>1</v>
      </c>
      <c r="AF37" s="56"/>
      <c r="AG37" s="56"/>
      <c r="AH37" s="52"/>
      <c r="AI37" s="56"/>
      <c r="AJ37" s="56"/>
      <c r="AK37" s="56"/>
      <c r="AL37" s="30"/>
      <c r="AM37" s="93" t="s">
        <v>50</v>
      </c>
      <c r="AN37" s="96" t="s">
        <v>120</v>
      </c>
    </row>
    <row r="38" spans="1:40" ht="24.95" customHeight="1">
      <c r="A38" s="202"/>
      <c r="B38" s="202"/>
      <c r="C38" s="205"/>
      <c r="D38" s="208"/>
      <c r="E38" s="7">
        <v>2</v>
      </c>
      <c r="F38" s="8" t="s">
        <v>52</v>
      </c>
      <c r="G38" s="211"/>
      <c r="H38" s="196"/>
      <c r="I38" s="269"/>
      <c r="J38" s="269"/>
      <c r="K38" s="196"/>
      <c r="L38" s="196"/>
      <c r="M38" s="196"/>
      <c r="N38" s="196"/>
      <c r="O38" s="196"/>
      <c r="P38" s="211"/>
      <c r="Q38" s="269"/>
      <c r="R38" s="269"/>
      <c r="S38" s="196"/>
      <c r="T38" s="196"/>
      <c r="U38" s="211"/>
      <c r="V38" s="196"/>
      <c r="W38" s="211"/>
      <c r="X38" s="111"/>
      <c r="Y38" s="111"/>
      <c r="Z38" s="9"/>
      <c r="AA38" s="54"/>
      <c r="AB38" s="54"/>
      <c r="AC38" s="54"/>
      <c r="AD38" s="54"/>
      <c r="AE38" s="54"/>
      <c r="AF38" s="54"/>
      <c r="AG38" s="54"/>
      <c r="AH38" s="57"/>
      <c r="AI38" s="54">
        <v>1</v>
      </c>
      <c r="AJ38" s="56"/>
      <c r="AK38" s="56"/>
      <c r="AL38" s="30"/>
      <c r="AM38" s="93" t="s">
        <v>50</v>
      </c>
      <c r="AN38" s="96" t="s">
        <v>120</v>
      </c>
    </row>
    <row r="39" spans="1:40" ht="24.95" customHeight="1">
      <c r="A39" s="203"/>
      <c r="B39" s="203"/>
      <c r="C39" s="206"/>
      <c r="D39" s="209"/>
      <c r="E39" s="7">
        <v>3</v>
      </c>
      <c r="F39" s="8" t="s">
        <v>53</v>
      </c>
      <c r="G39" s="212"/>
      <c r="H39" s="197"/>
      <c r="I39" s="270"/>
      <c r="J39" s="270"/>
      <c r="K39" s="197"/>
      <c r="L39" s="197"/>
      <c r="M39" s="197"/>
      <c r="N39" s="197"/>
      <c r="O39" s="197"/>
      <c r="P39" s="212"/>
      <c r="Q39" s="270"/>
      <c r="R39" s="270"/>
      <c r="S39" s="197"/>
      <c r="T39" s="197"/>
      <c r="U39" s="212"/>
      <c r="V39" s="197"/>
      <c r="W39" s="212"/>
      <c r="X39" s="111"/>
      <c r="Y39" s="111"/>
      <c r="Z39" s="9"/>
      <c r="AA39" s="49">
        <v>1</v>
      </c>
      <c r="AB39" s="58"/>
      <c r="AC39" s="50"/>
      <c r="AD39" s="50"/>
      <c r="AE39" s="50"/>
      <c r="AF39" s="50"/>
      <c r="AG39" s="50"/>
      <c r="AH39" s="52"/>
      <c r="AI39" s="50"/>
      <c r="AJ39" s="50"/>
      <c r="AK39" s="50"/>
      <c r="AL39" s="30"/>
      <c r="AM39" s="93" t="s">
        <v>50</v>
      </c>
      <c r="AN39" s="96" t="s">
        <v>120</v>
      </c>
    </row>
    <row r="40" spans="1:40" ht="24.95" customHeight="1">
      <c r="A40" s="201">
        <v>12</v>
      </c>
      <c r="B40" s="201" t="s">
        <v>121</v>
      </c>
      <c r="C40" s="204" t="s">
        <v>122</v>
      </c>
      <c r="D40" s="207" t="s">
        <v>123</v>
      </c>
      <c r="E40" s="7">
        <v>1</v>
      </c>
      <c r="F40" s="8" t="s">
        <v>46</v>
      </c>
      <c r="G40" s="210" t="s">
        <v>124</v>
      </c>
      <c r="H40" s="195">
        <v>1002.5</v>
      </c>
      <c r="I40" s="268">
        <v>1094.93</v>
      </c>
      <c r="J40" s="268">
        <v>984.97464000000002</v>
      </c>
      <c r="K40" s="195">
        <v>41449</v>
      </c>
      <c r="L40" s="195">
        <v>41480</v>
      </c>
      <c r="M40" s="195">
        <v>41491</v>
      </c>
      <c r="N40" s="195">
        <v>41570</v>
      </c>
      <c r="O40" s="195"/>
      <c r="P40" s="210" t="s">
        <v>125</v>
      </c>
      <c r="Q40" s="268">
        <v>100467413</v>
      </c>
      <c r="R40" s="268">
        <v>2010000</v>
      </c>
      <c r="S40" s="195"/>
      <c r="T40" s="195"/>
      <c r="U40" s="210" t="s">
        <v>126</v>
      </c>
      <c r="V40" s="195">
        <v>41592</v>
      </c>
      <c r="W40" s="210" t="s">
        <v>127</v>
      </c>
      <c r="X40" s="111"/>
      <c r="Y40" s="111"/>
      <c r="Z40" s="9"/>
      <c r="AA40" s="49"/>
      <c r="AB40" s="49"/>
      <c r="AC40" s="49"/>
      <c r="AD40" s="49"/>
      <c r="AE40" s="49"/>
      <c r="AF40" s="49"/>
      <c r="AG40" s="49"/>
      <c r="AH40" s="59" t="s">
        <v>82</v>
      </c>
      <c r="AI40" s="59" t="s">
        <v>82</v>
      </c>
      <c r="AJ40" s="46"/>
      <c r="AK40" s="46">
        <v>1</v>
      </c>
      <c r="AL40" s="123" t="s">
        <v>369</v>
      </c>
      <c r="AM40" s="93" t="s">
        <v>50</v>
      </c>
      <c r="AN40" s="96" t="s">
        <v>95</v>
      </c>
    </row>
    <row r="41" spans="1:40" ht="24.95" customHeight="1">
      <c r="A41" s="202"/>
      <c r="B41" s="202"/>
      <c r="C41" s="205"/>
      <c r="D41" s="208"/>
      <c r="E41" s="7">
        <v>2</v>
      </c>
      <c r="F41" s="8" t="s">
        <v>52</v>
      </c>
      <c r="G41" s="211"/>
      <c r="H41" s="196"/>
      <c r="I41" s="269"/>
      <c r="J41" s="269"/>
      <c r="K41" s="196"/>
      <c r="L41" s="196"/>
      <c r="M41" s="196"/>
      <c r="N41" s="196"/>
      <c r="O41" s="196"/>
      <c r="P41" s="211"/>
      <c r="Q41" s="269"/>
      <c r="R41" s="269"/>
      <c r="S41" s="196"/>
      <c r="T41" s="196"/>
      <c r="U41" s="211"/>
      <c r="V41" s="196"/>
      <c r="W41" s="211"/>
      <c r="X41" s="111"/>
      <c r="Y41" s="111"/>
      <c r="Z41" s="9"/>
      <c r="AA41" s="49"/>
      <c r="AB41" s="49"/>
      <c r="AC41" s="49"/>
      <c r="AD41" s="49"/>
      <c r="AE41" s="49"/>
      <c r="AF41" s="49"/>
      <c r="AG41" s="49"/>
      <c r="AH41" s="60"/>
      <c r="AI41" s="49"/>
      <c r="AJ41" s="46"/>
      <c r="AK41" s="46">
        <v>1</v>
      </c>
      <c r="AL41" s="123" t="s">
        <v>369</v>
      </c>
      <c r="AM41" s="93" t="s">
        <v>50</v>
      </c>
      <c r="AN41" s="96" t="s">
        <v>95</v>
      </c>
    </row>
    <row r="42" spans="1:40" ht="24.95" customHeight="1">
      <c r="A42" s="203"/>
      <c r="B42" s="203"/>
      <c r="C42" s="206"/>
      <c r="D42" s="209"/>
      <c r="E42" s="7">
        <v>3</v>
      </c>
      <c r="F42" s="8" t="s">
        <v>53</v>
      </c>
      <c r="G42" s="212"/>
      <c r="H42" s="197"/>
      <c r="I42" s="270"/>
      <c r="J42" s="270"/>
      <c r="K42" s="197"/>
      <c r="L42" s="197"/>
      <c r="M42" s="197"/>
      <c r="N42" s="197"/>
      <c r="O42" s="197"/>
      <c r="P42" s="212"/>
      <c r="Q42" s="270"/>
      <c r="R42" s="270"/>
      <c r="S42" s="197"/>
      <c r="T42" s="197"/>
      <c r="U42" s="212"/>
      <c r="V42" s="197"/>
      <c r="W42" s="212"/>
      <c r="X42" s="111"/>
      <c r="Y42" s="111"/>
      <c r="Z42" s="9"/>
      <c r="AA42" s="49"/>
      <c r="AB42" s="49"/>
      <c r="AC42" s="49"/>
      <c r="AD42" s="46"/>
      <c r="AE42" s="46"/>
      <c r="AF42" s="46"/>
      <c r="AG42" s="46"/>
      <c r="AH42" s="53"/>
      <c r="AI42" s="49"/>
      <c r="AJ42" s="46"/>
      <c r="AK42" s="46">
        <v>1</v>
      </c>
      <c r="AL42" s="123" t="s">
        <v>369</v>
      </c>
      <c r="AM42" s="93" t="s">
        <v>50</v>
      </c>
      <c r="AN42" s="96" t="s">
        <v>95</v>
      </c>
    </row>
    <row r="43" spans="1:40" ht="24.95" customHeight="1">
      <c r="A43" s="201">
        <v>13</v>
      </c>
      <c r="B43" s="201" t="s">
        <v>128</v>
      </c>
      <c r="C43" s="204" t="s">
        <v>129</v>
      </c>
      <c r="D43" s="207" t="s">
        <v>130</v>
      </c>
      <c r="E43" s="7">
        <v>1</v>
      </c>
      <c r="F43" s="8" t="s">
        <v>46</v>
      </c>
      <c r="G43" s="210" t="s">
        <v>131</v>
      </c>
      <c r="H43" s="195">
        <v>1002.5</v>
      </c>
      <c r="I43" s="268">
        <v>1168.1400000000001</v>
      </c>
      <c r="J43" s="268">
        <v>954.88818000000003</v>
      </c>
      <c r="K43" s="195">
        <v>41681</v>
      </c>
      <c r="L43" s="195">
        <v>41719</v>
      </c>
      <c r="M43" s="195">
        <v>41726</v>
      </c>
      <c r="N43" s="195">
        <v>41788</v>
      </c>
      <c r="O43" s="195"/>
      <c r="P43" s="195"/>
      <c r="Q43" s="268">
        <v>97877070</v>
      </c>
      <c r="R43" s="268">
        <v>2822000</v>
      </c>
      <c r="S43" s="195"/>
      <c r="T43" s="195"/>
      <c r="U43" s="195"/>
      <c r="V43" s="195"/>
      <c r="W43" s="210" t="s">
        <v>132</v>
      </c>
      <c r="X43" s="111"/>
      <c r="Y43" s="111"/>
      <c r="Z43" s="10"/>
      <c r="AA43" s="49"/>
      <c r="AB43" s="49">
        <v>1</v>
      </c>
      <c r="AC43" s="50"/>
      <c r="AD43" s="50"/>
      <c r="AE43" s="50"/>
      <c r="AF43" s="50"/>
      <c r="AG43" s="50"/>
      <c r="AH43" s="52"/>
      <c r="AI43" s="50"/>
      <c r="AJ43" s="50"/>
      <c r="AK43" s="50"/>
      <c r="AL43" s="28"/>
      <c r="AM43" s="93" t="s">
        <v>50</v>
      </c>
      <c r="AN43" s="96" t="s">
        <v>133</v>
      </c>
    </row>
    <row r="44" spans="1:40" ht="24.95" customHeight="1">
      <c r="A44" s="202"/>
      <c r="B44" s="202"/>
      <c r="C44" s="205"/>
      <c r="D44" s="208"/>
      <c r="E44" s="7">
        <v>2</v>
      </c>
      <c r="F44" s="8" t="s">
        <v>52</v>
      </c>
      <c r="G44" s="211"/>
      <c r="H44" s="196"/>
      <c r="I44" s="269"/>
      <c r="J44" s="269"/>
      <c r="K44" s="196"/>
      <c r="L44" s="196"/>
      <c r="M44" s="196"/>
      <c r="N44" s="196"/>
      <c r="O44" s="196"/>
      <c r="P44" s="196"/>
      <c r="Q44" s="269"/>
      <c r="R44" s="269"/>
      <c r="S44" s="196"/>
      <c r="T44" s="196"/>
      <c r="U44" s="196"/>
      <c r="V44" s="196"/>
      <c r="W44" s="211"/>
      <c r="X44" s="111"/>
      <c r="Y44" s="111"/>
      <c r="Z44" s="10"/>
      <c r="AA44" s="49">
        <v>1</v>
      </c>
      <c r="AB44" s="50"/>
      <c r="AC44" s="50"/>
      <c r="AD44" s="50"/>
      <c r="AE44" s="50"/>
      <c r="AF44" s="50"/>
      <c r="AG44" s="50"/>
      <c r="AH44" s="52"/>
      <c r="AI44" s="50"/>
      <c r="AJ44" s="50"/>
      <c r="AK44" s="50"/>
      <c r="AL44" s="28"/>
      <c r="AM44" s="93" t="s">
        <v>50</v>
      </c>
      <c r="AN44" s="96" t="s">
        <v>133</v>
      </c>
    </row>
    <row r="45" spans="1:40" ht="24.95" customHeight="1">
      <c r="A45" s="202"/>
      <c r="B45" s="202"/>
      <c r="C45" s="205"/>
      <c r="D45" s="208"/>
      <c r="E45" s="7">
        <v>3</v>
      </c>
      <c r="F45" s="8" t="s">
        <v>53</v>
      </c>
      <c r="G45" s="211"/>
      <c r="H45" s="196"/>
      <c r="I45" s="269"/>
      <c r="J45" s="269"/>
      <c r="K45" s="196"/>
      <c r="L45" s="196"/>
      <c r="M45" s="196"/>
      <c r="N45" s="196"/>
      <c r="O45" s="196"/>
      <c r="P45" s="196"/>
      <c r="Q45" s="269"/>
      <c r="R45" s="269"/>
      <c r="S45" s="196"/>
      <c r="T45" s="196"/>
      <c r="U45" s="196"/>
      <c r="V45" s="196"/>
      <c r="W45" s="211"/>
      <c r="X45" s="111"/>
      <c r="Y45" s="111"/>
      <c r="Z45" s="10"/>
      <c r="AA45" s="49">
        <v>1</v>
      </c>
      <c r="AB45" s="50"/>
      <c r="AC45" s="50"/>
      <c r="AD45" s="50"/>
      <c r="AE45" s="50"/>
      <c r="AF45" s="50"/>
      <c r="AG45" s="50"/>
      <c r="AH45" s="52"/>
      <c r="AI45" s="50"/>
      <c r="AJ45" s="50"/>
      <c r="AK45" s="50"/>
      <c r="AL45" s="28"/>
      <c r="AM45" s="93" t="s">
        <v>50</v>
      </c>
      <c r="AN45" s="96" t="s">
        <v>133</v>
      </c>
    </row>
    <row r="46" spans="1:40" ht="24.95" customHeight="1">
      <c r="A46" s="203"/>
      <c r="B46" s="203"/>
      <c r="C46" s="206"/>
      <c r="D46" s="209"/>
      <c r="E46" s="11">
        <v>4</v>
      </c>
      <c r="F46" s="120" t="s">
        <v>81</v>
      </c>
      <c r="G46" s="212"/>
      <c r="H46" s="197"/>
      <c r="I46" s="270"/>
      <c r="J46" s="270"/>
      <c r="K46" s="197"/>
      <c r="L46" s="197"/>
      <c r="M46" s="197"/>
      <c r="N46" s="197"/>
      <c r="O46" s="197"/>
      <c r="P46" s="197"/>
      <c r="Q46" s="270"/>
      <c r="R46" s="270"/>
      <c r="S46" s="197"/>
      <c r="T46" s="197"/>
      <c r="U46" s="197"/>
      <c r="V46" s="197"/>
      <c r="W46" s="212"/>
      <c r="X46" s="111"/>
      <c r="Y46" s="111"/>
      <c r="Z46" s="10">
        <v>1</v>
      </c>
      <c r="AA46" s="50"/>
      <c r="AB46" s="50"/>
      <c r="AC46" s="50"/>
      <c r="AD46" s="50"/>
      <c r="AE46" s="50"/>
      <c r="AF46" s="51" t="s">
        <v>82</v>
      </c>
      <c r="AG46" s="51" t="s">
        <v>82</v>
      </c>
      <c r="AH46" s="51" t="s">
        <v>82</v>
      </c>
      <c r="AI46" s="51" t="s">
        <v>82</v>
      </c>
      <c r="AJ46" s="50"/>
      <c r="AK46" s="50"/>
      <c r="AL46" s="28" t="s">
        <v>113</v>
      </c>
      <c r="AM46" s="93" t="s">
        <v>50</v>
      </c>
      <c r="AN46" s="96" t="s">
        <v>133</v>
      </c>
    </row>
    <row r="47" spans="1:40" ht="24.95" customHeight="1">
      <c r="A47" s="190">
        <v>14</v>
      </c>
      <c r="B47" s="190" t="s">
        <v>134</v>
      </c>
      <c r="C47" s="191" t="s">
        <v>135</v>
      </c>
      <c r="D47" s="192" t="s">
        <v>136</v>
      </c>
      <c r="E47" s="7">
        <v>1</v>
      </c>
      <c r="F47" s="8" t="s">
        <v>46</v>
      </c>
      <c r="G47" s="193" t="s">
        <v>137</v>
      </c>
      <c r="H47" s="218">
        <v>1002.5</v>
      </c>
      <c r="I47" s="271">
        <v>1119.54</v>
      </c>
      <c r="J47" s="271">
        <v>1007.11349</v>
      </c>
      <c r="K47" s="218">
        <v>41449</v>
      </c>
      <c r="L47" s="218">
        <v>41480</v>
      </c>
      <c r="M47" s="218">
        <v>41491</v>
      </c>
      <c r="N47" s="218"/>
      <c r="O47" s="218"/>
      <c r="P47" s="193" t="s">
        <v>72</v>
      </c>
      <c r="Q47" s="271"/>
      <c r="R47" s="271">
        <v>3154000</v>
      </c>
      <c r="S47" s="218"/>
      <c r="T47" s="218"/>
      <c r="U47" s="193" t="s">
        <v>126</v>
      </c>
      <c r="V47" s="218">
        <v>41689</v>
      </c>
      <c r="W47" s="193" t="s">
        <v>138</v>
      </c>
      <c r="X47" s="111"/>
      <c r="Y47" s="111"/>
      <c r="Z47" s="9"/>
      <c r="AA47" s="55"/>
      <c r="AB47" s="55"/>
      <c r="AC47" s="55"/>
      <c r="AD47" s="55"/>
      <c r="AE47" s="55"/>
      <c r="AF47" s="55"/>
      <c r="AG47" s="55"/>
      <c r="AH47" s="84" t="s">
        <v>82</v>
      </c>
      <c r="AI47" s="84" t="s">
        <v>82</v>
      </c>
      <c r="AJ47" s="68">
        <v>1</v>
      </c>
      <c r="AK47" s="50"/>
      <c r="AL47" s="31"/>
      <c r="AM47" s="95" t="s">
        <v>50</v>
      </c>
      <c r="AN47" s="96" t="s">
        <v>74</v>
      </c>
    </row>
    <row r="48" spans="1:40" ht="24.95" customHeight="1">
      <c r="A48" s="190"/>
      <c r="B48" s="190"/>
      <c r="C48" s="191"/>
      <c r="D48" s="192"/>
      <c r="E48" s="7">
        <v>2</v>
      </c>
      <c r="F48" s="8" t="s">
        <v>52</v>
      </c>
      <c r="G48" s="193"/>
      <c r="H48" s="218"/>
      <c r="I48" s="271"/>
      <c r="J48" s="271"/>
      <c r="K48" s="218"/>
      <c r="L48" s="218"/>
      <c r="M48" s="218"/>
      <c r="N48" s="218"/>
      <c r="O48" s="218"/>
      <c r="P48" s="193"/>
      <c r="Q48" s="271"/>
      <c r="R48" s="271"/>
      <c r="S48" s="218"/>
      <c r="T48" s="218"/>
      <c r="U48" s="193"/>
      <c r="V48" s="218"/>
      <c r="W48" s="193"/>
      <c r="X48" s="111"/>
      <c r="Y48" s="111"/>
      <c r="Z48" s="9"/>
      <c r="AA48" s="55"/>
      <c r="AB48" s="55"/>
      <c r="AC48" s="55"/>
      <c r="AD48" s="55"/>
      <c r="AE48" s="55"/>
      <c r="AF48" s="55"/>
      <c r="AG48" s="55"/>
      <c r="AH48" s="53"/>
      <c r="AI48" s="55"/>
      <c r="AJ48" s="55">
        <v>1</v>
      </c>
      <c r="AK48" s="50"/>
      <c r="AL48" s="31"/>
      <c r="AM48" s="95" t="s">
        <v>50</v>
      </c>
      <c r="AN48" s="96" t="s">
        <v>74</v>
      </c>
    </row>
    <row r="49" spans="1:40" ht="24.95" customHeight="1">
      <c r="A49" s="190"/>
      <c r="B49" s="190"/>
      <c r="C49" s="191"/>
      <c r="D49" s="192"/>
      <c r="E49" s="7">
        <v>3</v>
      </c>
      <c r="F49" s="8" t="s">
        <v>53</v>
      </c>
      <c r="G49" s="193"/>
      <c r="H49" s="218"/>
      <c r="I49" s="271"/>
      <c r="J49" s="271"/>
      <c r="K49" s="218"/>
      <c r="L49" s="218"/>
      <c r="M49" s="218"/>
      <c r="N49" s="218"/>
      <c r="O49" s="218"/>
      <c r="P49" s="193"/>
      <c r="Q49" s="271"/>
      <c r="R49" s="271"/>
      <c r="S49" s="218"/>
      <c r="T49" s="218"/>
      <c r="U49" s="193"/>
      <c r="V49" s="218"/>
      <c r="W49" s="193"/>
      <c r="X49" s="111"/>
      <c r="Y49" s="111"/>
      <c r="Z49" s="9"/>
      <c r="AA49" s="55"/>
      <c r="AB49" s="55"/>
      <c r="AC49" s="55"/>
      <c r="AD49" s="55"/>
      <c r="AE49" s="55"/>
      <c r="AF49" s="55"/>
      <c r="AG49" s="55"/>
      <c r="AH49" s="53"/>
      <c r="AI49" s="55"/>
      <c r="AJ49" s="55">
        <v>1</v>
      </c>
      <c r="AK49" s="50"/>
      <c r="AL49" s="31"/>
      <c r="AM49" s="95" t="s">
        <v>50</v>
      </c>
      <c r="AN49" s="96" t="s">
        <v>74</v>
      </c>
    </row>
    <row r="50" spans="1:40" ht="24.95" customHeight="1">
      <c r="A50" s="201">
        <v>15</v>
      </c>
      <c r="B50" s="201" t="s">
        <v>139</v>
      </c>
      <c r="C50" s="204" t="s">
        <v>140</v>
      </c>
      <c r="D50" s="207" t="s">
        <v>141</v>
      </c>
      <c r="E50" s="7">
        <v>1</v>
      </c>
      <c r="F50" s="8" t="s">
        <v>46</v>
      </c>
      <c r="G50" s="210" t="s">
        <v>142</v>
      </c>
      <c r="H50" s="195">
        <v>1002.5</v>
      </c>
      <c r="I50" s="268">
        <v>1048.6300000000001</v>
      </c>
      <c r="J50" s="268">
        <v>943.31327999999996</v>
      </c>
      <c r="K50" s="195">
        <v>41449</v>
      </c>
      <c r="L50" s="195">
        <v>41480</v>
      </c>
      <c r="M50" s="195">
        <v>41491</v>
      </c>
      <c r="N50" s="195">
        <v>41612</v>
      </c>
      <c r="O50" s="195">
        <v>41631</v>
      </c>
      <c r="P50" s="210" t="s">
        <v>58</v>
      </c>
      <c r="Q50" s="268">
        <v>96151923</v>
      </c>
      <c r="R50" s="268">
        <v>1924000</v>
      </c>
      <c r="S50" s="195"/>
      <c r="T50" s="195"/>
      <c r="U50" s="210" t="s">
        <v>143</v>
      </c>
      <c r="V50" s="195"/>
      <c r="W50" s="210" t="s">
        <v>144</v>
      </c>
      <c r="X50" s="111"/>
      <c r="Y50" s="111"/>
      <c r="Z50" s="9"/>
      <c r="AA50" s="61"/>
      <c r="AB50" s="54"/>
      <c r="AC50" s="54"/>
      <c r="AD50" s="54"/>
      <c r="AE50" s="54"/>
      <c r="AF50" s="54"/>
      <c r="AG50" s="54">
        <v>1</v>
      </c>
      <c r="AH50" s="52"/>
      <c r="AI50" s="50"/>
      <c r="AJ50" s="50"/>
      <c r="AK50" s="50"/>
      <c r="AL50" s="28"/>
      <c r="AM50" s="93" t="s">
        <v>50</v>
      </c>
      <c r="AN50" s="96" t="s">
        <v>145</v>
      </c>
    </row>
    <row r="51" spans="1:40" ht="24.95" customHeight="1">
      <c r="A51" s="202"/>
      <c r="B51" s="202"/>
      <c r="C51" s="205"/>
      <c r="D51" s="208"/>
      <c r="E51" s="7">
        <v>2</v>
      </c>
      <c r="F51" s="8" t="s">
        <v>52</v>
      </c>
      <c r="G51" s="211"/>
      <c r="H51" s="196"/>
      <c r="I51" s="269"/>
      <c r="J51" s="269"/>
      <c r="K51" s="196"/>
      <c r="L51" s="196"/>
      <c r="M51" s="196"/>
      <c r="N51" s="196"/>
      <c r="O51" s="196"/>
      <c r="P51" s="211"/>
      <c r="Q51" s="269"/>
      <c r="R51" s="269"/>
      <c r="S51" s="196"/>
      <c r="T51" s="196"/>
      <c r="U51" s="211"/>
      <c r="V51" s="196"/>
      <c r="W51" s="211"/>
      <c r="X51" s="111"/>
      <c r="Y51" s="111"/>
      <c r="Z51" s="9"/>
      <c r="AA51" s="61"/>
      <c r="AB51" s="54"/>
      <c r="AC51" s="54"/>
      <c r="AD51" s="54"/>
      <c r="AE51" s="54">
        <v>1</v>
      </c>
      <c r="AF51" s="62"/>
      <c r="AG51" s="62"/>
      <c r="AH51" s="52"/>
      <c r="AI51" s="50"/>
      <c r="AJ51" s="50"/>
      <c r="AK51" s="50"/>
      <c r="AL51" s="28"/>
      <c r="AM51" s="93" t="s">
        <v>50</v>
      </c>
      <c r="AN51" s="96" t="s">
        <v>145</v>
      </c>
    </row>
    <row r="52" spans="1:40" ht="24.95" customHeight="1">
      <c r="A52" s="203"/>
      <c r="B52" s="202"/>
      <c r="C52" s="205"/>
      <c r="D52" s="208"/>
      <c r="E52" s="7">
        <v>3</v>
      </c>
      <c r="F52" s="8" t="s">
        <v>53</v>
      </c>
      <c r="G52" s="211"/>
      <c r="H52" s="196"/>
      <c r="I52" s="269"/>
      <c r="J52" s="269"/>
      <c r="K52" s="196"/>
      <c r="L52" s="196"/>
      <c r="M52" s="196"/>
      <c r="N52" s="196"/>
      <c r="O52" s="196"/>
      <c r="P52" s="211"/>
      <c r="Q52" s="269"/>
      <c r="R52" s="269"/>
      <c r="S52" s="196"/>
      <c r="T52" s="196"/>
      <c r="U52" s="211"/>
      <c r="V52" s="196"/>
      <c r="W52" s="211"/>
      <c r="X52" s="111"/>
      <c r="Y52" s="111"/>
      <c r="Z52" s="9"/>
      <c r="AA52" s="61"/>
      <c r="AB52" s="54"/>
      <c r="AC52" s="54"/>
      <c r="AD52" s="54"/>
      <c r="AE52" s="54">
        <v>1</v>
      </c>
      <c r="AF52" s="62"/>
      <c r="AG52" s="62"/>
      <c r="AH52" s="52"/>
      <c r="AI52" s="50"/>
      <c r="AJ52" s="50"/>
      <c r="AK52" s="50"/>
      <c r="AL52" s="28"/>
      <c r="AM52" s="93" t="s">
        <v>50</v>
      </c>
      <c r="AN52" s="96" t="s">
        <v>145</v>
      </c>
    </row>
    <row r="53" spans="1:40" ht="24.95" customHeight="1">
      <c r="A53" s="201">
        <v>16</v>
      </c>
      <c r="B53" s="201" t="s">
        <v>146</v>
      </c>
      <c r="C53" s="204" t="s">
        <v>147</v>
      </c>
      <c r="D53" s="207" t="s">
        <v>148</v>
      </c>
      <c r="E53" s="7">
        <v>1</v>
      </c>
      <c r="F53" s="8" t="s">
        <v>46</v>
      </c>
      <c r="G53" s="210" t="s">
        <v>149</v>
      </c>
      <c r="H53" s="195">
        <v>1002.5</v>
      </c>
      <c r="I53" s="268">
        <v>1132.1300000000001</v>
      </c>
      <c r="J53" s="268">
        <v>1018.45471</v>
      </c>
      <c r="K53" s="195">
        <v>41449</v>
      </c>
      <c r="L53" s="195">
        <v>41480</v>
      </c>
      <c r="M53" s="195">
        <v>41491</v>
      </c>
      <c r="N53" s="195">
        <v>41570</v>
      </c>
      <c r="O53" s="195"/>
      <c r="P53" s="210" t="s">
        <v>150</v>
      </c>
      <c r="Q53" s="268">
        <v>98209588</v>
      </c>
      <c r="R53" s="268">
        <v>2946000</v>
      </c>
      <c r="S53" s="195"/>
      <c r="T53" s="195"/>
      <c r="U53" s="210" t="s">
        <v>151</v>
      </c>
      <c r="V53" s="195">
        <v>41578</v>
      </c>
      <c r="W53" s="210" t="s">
        <v>152</v>
      </c>
      <c r="X53" s="111"/>
      <c r="Y53" s="111"/>
      <c r="Z53" s="9"/>
      <c r="AA53" s="46"/>
      <c r="AB53" s="46"/>
      <c r="AC53" s="46"/>
      <c r="AD53" s="46"/>
      <c r="AE53" s="46"/>
      <c r="AF53" s="46"/>
      <c r="AG53" s="46"/>
      <c r="AH53" s="53"/>
      <c r="AI53" s="46"/>
      <c r="AJ53" s="46"/>
      <c r="AK53" s="46">
        <v>1</v>
      </c>
      <c r="AL53" s="28"/>
      <c r="AM53" s="93" t="s">
        <v>50</v>
      </c>
      <c r="AN53" s="96" t="s">
        <v>153</v>
      </c>
    </row>
    <row r="54" spans="1:40" ht="24.95" customHeight="1">
      <c r="A54" s="202"/>
      <c r="B54" s="202"/>
      <c r="C54" s="205"/>
      <c r="D54" s="208"/>
      <c r="E54" s="7">
        <v>2</v>
      </c>
      <c r="F54" s="8" t="s">
        <v>52</v>
      </c>
      <c r="G54" s="211"/>
      <c r="H54" s="196"/>
      <c r="I54" s="269"/>
      <c r="J54" s="269"/>
      <c r="K54" s="196"/>
      <c r="L54" s="196"/>
      <c r="M54" s="196"/>
      <c r="N54" s="196"/>
      <c r="O54" s="196"/>
      <c r="P54" s="211"/>
      <c r="Q54" s="269"/>
      <c r="R54" s="269"/>
      <c r="S54" s="196"/>
      <c r="T54" s="196"/>
      <c r="U54" s="211"/>
      <c r="V54" s="196"/>
      <c r="W54" s="211"/>
      <c r="X54" s="111"/>
      <c r="Y54" s="111"/>
      <c r="Z54" s="9"/>
      <c r="AA54" s="46"/>
      <c r="AB54" s="46"/>
      <c r="AC54" s="46"/>
      <c r="AD54" s="46"/>
      <c r="AE54" s="46"/>
      <c r="AF54" s="46"/>
      <c r="AG54" s="46"/>
      <c r="AH54" s="53"/>
      <c r="AI54" s="46"/>
      <c r="AJ54" s="46"/>
      <c r="AK54" s="46">
        <v>1</v>
      </c>
      <c r="AL54" s="28"/>
      <c r="AM54" s="93" t="s">
        <v>50</v>
      </c>
      <c r="AN54" s="96" t="s">
        <v>153</v>
      </c>
    </row>
    <row r="55" spans="1:40" ht="24.95" customHeight="1">
      <c r="A55" s="203"/>
      <c r="B55" s="203"/>
      <c r="C55" s="206"/>
      <c r="D55" s="209"/>
      <c r="E55" s="37">
        <v>3</v>
      </c>
      <c r="F55" s="12" t="s">
        <v>53</v>
      </c>
      <c r="G55" s="211"/>
      <c r="H55" s="196"/>
      <c r="I55" s="269"/>
      <c r="J55" s="269"/>
      <c r="K55" s="196"/>
      <c r="L55" s="196"/>
      <c r="M55" s="196"/>
      <c r="N55" s="196"/>
      <c r="O55" s="196"/>
      <c r="P55" s="211"/>
      <c r="Q55" s="269"/>
      <c r="R55" s="269"/>
      <c r="S55" s="196"/>
      <c r="T55" s="196"/>
      <c r="U55" s="211"/>
      <c r="V55" s="196"/>
      <c r="W55" s="211"/>
      <c r="X55" s="103"/>
      <c r="Y55" s="103"/>
      <c r="Z55" s="38"/>
      <c r="AA55" s="63"/>
      <c r="AB55" s="63"/>
      <c r="AC55" s="63"/>
      <c r="AD55" s="63"/>
      <c r="AE55" s="63"/>
      <c r="AF55" s="63"/>
      <c r="AG55" s="63"/>
      <c r="AH55" s="64"/>
      <c r="AI55" s="63"/>
      <c r="AJ55" s="63"/>
      <c r="AK55" s="63">
        <v>1</v>
      </c>
      <c r="AL55" s="28"/>
      <c r="AM55" s="93" t="s">
        <v>50</v>
      </c>
      <c r="AN55" s="96" t="s">
        <v>153</v>
      </c>
    </row>
    <row r="56" spans="1:40" ht="24.95" customHeight="1">
      <c r="A56" s="201">
        <v>17</v>
      </c>
      <c r="B56" s="201" t="s">
        <v>154</v>
      </c>
      <c r="C56" s="204" t="s">
        <v>155</v>
      </c>
      <c r="D56" s="207" t="s">
        <v>156</v>
      </c>
      <c r="E56" s="11">
        <v>1</v>
      </c>
      <c r="F56" s="8" t="s">
        <v>46</v>
      </c>
      <c r="G56" s="218" t="s">
        <v>157</v>
      </c>
      <c r="H56" s="218">
        <v>1002.5</v>
      </c>
      <c r="I56" s="271">
        <v>1165.32</v>
      </c>
      <c r="J56" s="271">
        <v>1048.04</v>
      </c>
      <c r="K56" s="218">
        <v>41681</v>
      </c>
      <c r="L56" s="218">
        <v>41719</v>
      </c>
      <c r="M56" s="218">
        <v>41726</v>
      </c>
      <c r="N56" s="218"/>
      <c r="O56" s="218"/>
      <c r="P56" s="193" t="s">
        <v>158</v>
      </c>
      <c r="Q56" s="271">
        <v>98212263</v>
      </c>
      <c r="R56" s="271">
        <v>3826000</v>
      </c>
      <c r="S56" s="218"/>
      <c r="T56" s="218"/>
      <c r="U56" s="218"/>
      <c r="V56" s="218"/>
      <c r="W56" s="193" t="s">
        <v>159</v>
      </c>
      <c r="X56" s="111"/>
      <c r="Y56" s="111"/>
      <c r="Z56" s="9"/>
      <c r="AA56" s="65"/>
      <c r="AB56" s="54"/>
      <c r="AC56" s="54"/>
      <c r="AD56" s="54"/>
      <c r="AE56" s="54"/>
      <c r="AF56" s="54"/>
      <c r="AG56" s="54"/>
      <c r="AH56" s="66" t="s">
        <v>82</v>
      </c>
      <c r="AI56" s="66" t="s">
        <v>82</v>
      </c>
      <c r="AJ56" s="54"/>
      <c r="AK56" s="54">
        <v>1</v>
      </c>
      <c r="AL56" s="31"/>
      <c r="AM56" s="95" t="s">
        <v>50</v>
      </c>
      <c r="AN56" s="96" t="s">
        <v>145</v>
      </c>
    </row>
    <row r="57" spans="1:40" ht="24.95" customHeight="1">
      <c r="A57" s="202"/>
      <c r="B57" s="202"/>
      <c r="C57" s="205"/>
      <c r="D57" s="208"/>
      <c r="E57" s="11">
        <v>2</v>
      </c>
      <c r="F57" s="8" t="s">
        <v>52</v>
      </c>
      <c r="G57" s="218"/>
      <c r="H57" s="218"/>
      <c r="I57" s="271"/>
      <c r="J57" s="271"/>
      <c r="K57" s="218"/>
      <c r="L57" s="218"/>
      <c r="M57" s="218"/>
      <c r="N57" s="218"/>
      <c r="O57" s="218"/>
      <c r="P57" s="218"/>
      <c r="Q57" s="271"/>
      <c r="R57" s="271"/>
      <c r="S57" s="218"/>
      <c r="T57" s="218"/>
      <c r="U57" s="218"/>
      <c r="V57" s="218"/>
      <c r="W57" s="193"/>
      <c r="X57" s="111"/>
      <c r="Y57" s="111"/>
      <c r="Z57" s="9"/>
      <c r="AA57" s="65"/>
      <c r="AB57" s="54"/>
      <c r="AC57" s="54"/>
      <c r="AD57" s="54"/>
      <c r="AE57" s="54"/>
      <c r="AF57" s="54"/>
      <c r="AG57" s="54"/>
      <c r="AH57" s="57"/>
      <c r="AI57" s="54">
        <v>1</v>
      </c>
      <c r="AJ57" s="62"/>
      <c r="AK57" s="50"/>
      <c r="AL57" s="31"/>
      <c r="AM57" s="95" t="s">
        <v>50</v>
      </c>
      <c r="AN57" s="96" t="s">
        <v>145</v>
      </c>
    </row>
    <row r="58" spans="1:40" ht="24.95" customHeight="1">
      <c r="A58" s="202"/>
      <c r="B58" s="202"/>
      <c r="C58" s="205"/>
      <c r="D58" s="208"/>
      <c r="E58" s="11">
        <v>3</v>
      </c>
      <c r="F58" s="8" t="s">
        <v>53</v>
      </c>
      <c r="G58" s="218"/>
      <c r="H58" s="218"/>
      <c r="I58" s="271"/>
      <c r="J58" s="271"/>
      <c r="K58" s="218"/>
      <c r="L58" s="218"/>
      <c r="M58" s="218"/>
      <c r="N58" s="218"/>
      <c r="O58" s="218"/>
      <c r="P58" s="218"/>
      <c r="Q58" s="271"/>
      <c r="R58" s="271"/>
      <c r="S58" s="218"/>
      <c r="T58" s="218"/>
      <c r="U58" s="218"/>
      <c r="V58" s="218"/>
      <c r="W58" s="193"/>
      <c r="X58" s="111"/>
      <c r="Y58" s="111"/>
      <c r="Z58" s="9"/>
      <c r="AA58" s="65"/>
      <c r="AB58" s="54"/>
      <c r="AC58" s="54"/>
      <c r="AD58" s="54"/>
      <c r="AE58" s="54"/>
      <c r="AF58" s="54"/>
      <c r="AG58" s="54"/>
      <c r="AH58" s="57"/>
      <c r="AI58" s="54">
        <v>1</v>
      </c>
      <c r="AJ58" s="62"/>
      <c r="AK58" s="50"/>
      <c r="AL58" s="31"/>
      <c r="AM58" s="95" t="s">
        <v>50</v>
      </c>
      <c r="AN58" s="96" t="s">
        <v>145</v>
      </c>
    </row>
    <row r="59" spans="1:40" ht="24.95" customHeight="1">
      <c r="A59" s="203"/>
      <c r="B59" s="203"/>
      <c r="C59" s="206"/>
      <c r="D59" s="209"/>
      <c r="E59" s="11">
        <v>4</v>
      </c>
      <c r="F59" s="120" t="s">
        <v>81</v>
      </c>
      <c r="G59" s="218"/>
      <c r="H59" s="112"/>
      <c r="I59" s="113"/>
      <c r="J59" s="113"/>
      <c r="K59" s="112"/>
      <c r="L59" s="112"/>
      <c r="M59" s="112"/>
      <c r="N59" s="112"/>
      <c r="O59" s="112"/>
      <c r="P59" s="112"/>
      <c r="Q59" s="113"/>
      <c r="R59" s="113"/>
      <c r="S59" s="112"/>
      <c r="T59" s="112"/>
      <c r="U59" s="112"/>
      <c r="V59" s="112"/>
      <c r="W59" s="193"/>
      <c r="X59" s="111"/>
      <c r="Y59" s="111"/>
      <c r="Z59" s="9"/>
      <c r="AA59" s="65"/>
      <c r="AB59" s="65"/>
      <c r="AC59" s="65"/>
      <c r="AD59" s="65"/>
      <c r="AE59" s="65"/>
      <c r="AF59" s="51" t="s">
        <v>82</v>
      </c>
      <c r="AG59" s="51" t="s">
        <v>82</v>
      </c>
      <c r="AH59" s="51" t="s">
        <v>82</v>
      </c>
      <c r="AI59" s="51" t="s">
        <v>82</v>
      </c>
      <c r="AJ59" s="67"/>
      <c r="AK59" s="67">
        <v>1</v>
      </c>
      <c r="AL59" s="31"/>
      <c r="AM59" s="95" t="s">
        <v>50</v>
      </c>
      <c r="AN59" s="96" t="s">
        <v>145</v>
      </c>
    </row>
    <row r="60" spans="1:40" ht="24.95" customHeight="1">
      <c r="A60" s="201">
        <v>18</v>
      </c>
      <c r="B60" s="201" t="s">
        <v>160</v>
      </c>
      <c r="C60" s="204" t="s">
        <v>161</v>
      </c>
      <c r="D60" s="207" t="s">
        <v>162</v>
      </c>
      <c r="E60" s="39">
        <v>1</v>
      </c>
      <c r="F60" s="40" t="s">
        <v>46</v>
      </c>
      <c r="G60" s="211" t="s">
        <v>163</v>
      </c>
      <c r="H60" s="211">
        <v>1002.5</v>
      </c>
      <c r="I60" s="269"/>
      <c r="J60" s="269">
        <v>1059.5</v>
      </c>
      <c r="K60" s="196">
        <v>41778</v>
      </c>
      <c r="L60" s="196">
        <v>41816</v>
      </c>
      <c r="M60" s="196">
        <v>41827</v>
      </c>
      <c r="N60" s="106"/>
      <c r="O60" s="196"/>
      <c r="P60" s="196" t="s">
        <v>164</v>
      </c>
      <c r="Q60" s="269"/>
      <c r="R60" s="269"/>
      <c r="S60" s="196"/>
      <c r="T60" s="196"/>
      <c r="U60" s="196"/>
      <c r="V60" s="196"/>
      <c r="W60" s="211" t="s">
        <v>165</v>
      </c>
      <c r="X60" s="109"/>
      <c r="Y60" s="109"/>
      <c r="Z60" s="41"/>
      <c r="AA60" s="73"/>
      <c r="AB60" s="73"/>
      <c r="AC60" s="85"/>
      <c r="AD60" s="85"/>
      <c r="AE60" s="85"/>
      <c r="AF60" s="85"/>
      <c r="AG60" s="85">
        <v>1</v>
      </c>
      <c r="AH60" s="86"/>
      <c r="AI60" s="87"/>
      <c r="AJ60" s="87"/>
      <c r="AK60" s="88"/>
      <c r="AL60" s="42"/>
      <c r="AM60" s="97" t="s">
        <v>50</v>
      </c>
      <c r="AN60" s="96" t="s">
        <v>80</v>
      </c>
    </row>
    <row r="61" spans="1:40" ht="24.95" customHeight="1">
      <c r="A61" s="202"/>
      <c r="B61" s="202"/>
      <c r="C61" s="205"/>
      <c r="D61" s="208"/>
      <c r="E61" s="11">
        <v>2</v>
      </c>
      <c r="F61" s="8" t="s">
        <v>52</v>
      </c>
      <c r="G61" s="211"/>
      <c r="H61" s="211"/>
      <c r="I61" s="269"/>
      <c r="J61" s="269"/>
      <c r="K61" s="196"/>
      <c r="L61" s="196"/>
      <c r="M61" s="196"/>
      <c r="N61" s="106"/>
      <c r="O61" s="196"/>
      <c r="P61" s="196"/>
      <c r="Q61" s="269"/>
      <c r="R61" s="269"/>
      <c r="S61" s="196"/>
      <c r="T61" s="196"/>
      <c r="U61" s="196"/>
      <c r="V61" s="196"/>
      <c r="W61" s="211"/>
      <c r="X61" s="111"/>
      <c r="Y61" s="111"/>
      <c r="Z61" s="9"/>
      <c r="AA61" s="55"/>
      <c r="AB61" s="55"/>
      <c r="AC61" s="68"/>
      <c r="AD61" s="68"/>
      <c r="AE61" s="68"/>
      <c r="AF61" s="68"/>
      <c r="AG61" s="68"/>
      <c r="AH61" s="60"/>
      <c r="AI61" s="68"/>
      <c r="AJ61" s="68">
        <v>1</v>
      </c>
      <c r="AK61" s="50"/>
      <c r="AL61" s="28"/>
      <c r="AM61" s="93" t="s">
        <v>50</v>
      </c>
      <c r="AN61" s="96" t="s">
        <v>80</v>
      </c>
    </row>
    <row r="62" spans="1:40" ht="24.95" customHeight="1">
      <c r="A62" s="202"/>
      <c r="B62" s="202"/>
      <c r="C62" s="205"/>
      <c r="D62" s="208"/>
      <c r="E62" s="11">
        <v>3</v>
      </c>
      <c r="F62" s="12" t="s">
        <v>53</v>
      </c>
      <c r="G62" s="211"/>
      <c r="H62" s="211"/>
      <c r="I62" s="269"/>
      <c r="J62" s="269"/>
      <c r="K62" s="196"/>
      <c r="L62" s="196"/>
      <c r="M62" s="196"/>
      <c r="N62" s="106"/>
      <c r="O62" s="196"/>
      <c r="P62" s="196"/>
      <c r="Q62" s="269"/>
      <c r="R62" s="269"/>
      <c r="S62" s="196"/>
      <c r="T62" s="196"/>
      <c r="U62" s="196"/>
      <c r="V62" s="196"/>
      <c r="W62" s="211"/>
      <c r="X62" s="111"/>
      <c r="Y62" s="111"/>
      <c r="Z62" s="9"/>
      <c r="AA62" s="55"/>
      <c r="AB62" s="55"/>
      <c r="AC62" s="68"/>
      <c r="AD62" s="68"/>
      <c r="AE62" s="68"/>
      <c r="AF62" s="68"/>
      <c r="AG62" s="68"/>
      <c r="AH62" s="60"/>
      <c r="AI62" s="68"/>
      <c r="AJ62" s="68">
        <v>1</v>
      </c>
      <c r="AK62" s="50"/>
      <c r="AL62" s="28"/>
      <c r="AM62" s="93" t="s">
        <v>50</v>
      </c>
      <c r="AN62" s="96" t="s">
        <v>80</v>
      </c>
    </row>
    <row r="63" spans="1:40" ht="24.95" customHeight="1">
      <c r="A63" s="203"/>
      <c r="B63" s="203"/>
      <c r="C63" s="206"/>
      <c r="D63" s="209"/>
      <c r="E63" s="11">
        <v>4</v>
      </c>
      <c r="F63" s="120" t="s">
        <v>81</v>
      </c>
      <c r="G63" s="212"/>
      <c r="H63" s="104"/>
      <c r="I63" s="108"/>
      <c r="J63" s="108"/>
      <c r="K63" s="106"/>
      <c r="L63" s="106"/>
      <c r="M63" s="106"/>
      <c r="N63" s="106"/>
      <c r="O63" s="106"/>
      <c r="P63" s="106"/>
      <c r="Q63" s="108"/>
      <c r="R63" s="108"/>
      <c r="S63" s="106"/>
      <c r="T63" s="106"/>
      <c r="U63" s="106"/>
      <c r="V63" s="106"/>
      <c r="W63" s="212"/>
      <c r="X63" s="111"/>
      <c r="Y63" s="111"/>
      <c r="Z63" s="9"/>
      <c r="AA63" s="55"/>
      <c r="AB63" s="55"/>
      <c r="AC63" s="68"/>
      <c r="AD63" s="68"/>
      <c r="AE63" s="68"/>
      <c r="AF63" s="51" t="s">
        <v>82</v>
      </c>
      <c r="AG63" s="51" t="s">
        <v>82</v>
      </c>
      <c r="AH63" s="51" t="s">
        <v>82</v>
      </c>
      <c r="AI63" s="51" t="s">
        <v>82</v>
      </c>
      <c r="AJ63" s="68">
        <v>1</v>
      </c>
      <c r="AK63" s="50"/>
      <c r="AL63" s="28"/>
      <c r="AM63" s="93" t="s">
        <v>50</v>
      </c>
      <c r="AN63" s="96" t="s">
        <v>80</v>
      </c>
    </row>
    <row r="64" spans="1:40" ht="24.95" customHeight="1">
      <c r="A64" s="201">
        <v>19</v>
      </c>
      <c r="B64" s="201" t="s">
        <v>166</v>
      </c>
      <c r="C64" s="204" t="s">
        <v>103</v>
      </c>
      <c r="D64" s="207" t="s">
        <v>167</v>
      </c>
      <c r="E64" s="11">
        <v>1</v>
      </c>
      <c r="F64" s="8" t="s">
        <v>46</v>
      </c>
      <c r="G64" s="195" t="s">
        <v>363</v>
      </c>
      <c r="H64" s="195">
        <v>1002.5</v>
      </c>
      <c r="I64" s="268"/>
      <c r="J64" s="268"/>
      <c r="K64" s="195">
        <v>41681</v>
      </c>
      <c r="L64" s="195">
        <v>41719</v>
      </c>
      <c r="M64" s="195">
        <v>41719</v>
      </c>
      <c r="N64" s="195"/>
      <c r="O64" s="195"/>
      <c r="P64" s="195"/>
      <c r="Q64" s="195"/>
      <c r="R64" s="195"/>
      <c r="S64" s="195"/>
      <c r="T64" s="195"/>
      <c r="U64" s="195"/>
      <c r="V64" s="195"/>
      <c r="W64" s="213"/>
      <c r="X64" s="27"/>
      <c r="Y64" s="213">
        <v>1</v>
      </c>
      <c r="Z64" s="10"/>
      <c r="AA64" s="50"/>
      <c r="AB64" s="50"/>
      <c r="AC64" s="50"/>
      <c r="AD64" s="50"/>
      <c r="AE64" s="50"/>
      <c r="AF64" s="50"/>
      <c r="AG64" s="50"/>
      <c r="AH64" s="52"/>
      <c r="AI64" s="50"/>
      <c r="AJ64" s="50"/>
      <c r="AK64" s="50"/>
      <c r="AL64" s="125" t="s">
        <v>370</v>
      </c>
      <c r="AM64" s="93" t="s">
        <v>50</v>
      </c>
      <c r="AN64" s="96" t="s">
        <v>103</v>
      </c>
    </row>
    <row r="65" spans="1:40" ht="24.95" customHeight="1">
      <c r="A65" s="202"/>
      <c r="B65" s="202"/>
      <c r="C65" s="205"/>
      <c r="D65" s="208"/>
      <c r="E65" s="11">
        <v>2</v>
      </c>
      <c r="F65" s="8" t="s">
        <v>52</v>
      </c>
      <c r="G65" s="196"/>
      <c r="H65" s="196"/>
      <c r="I65" s="269"/>
      <c r="J65" s="269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217"/>
      <c r="X65" s="27"/>
      <c r="Y65" s="214"/>
      <c r="Z65" s="10"/>
      <c r="AA65" s="50"/>
      <c r="AB65" s="50"/>
      <c r="AC65" s="50"/>
      <c r="AD65" s="50"/>
      <c r="AE65" s="50"/>
      <c r="AF65" s="50"/>
      <c r="AG65" s="50"/>
      <c r="AH65" s="52"/>
      <c r="AI65" s="50"/>
      <c r="AJ65" s="50"/>
      <c r="AK65" s="50"/>
      <c r="AL65" s="125" t="s">
        <v>370</v>
      </c>
      <c r="AM65" s="93" t="s">
        <v>50</v>
      </c>
      <c r="AN65" s="96" t="s">
        <v>103</v>
      </c>
    </row>
    <row r="66" spans="1:40" ht="24.95" customHeight="1">
      <c r="A66" s="203"/>
      <c r="B66" s="202"/>
      <c r="C66" s="205"/>
      <c r="D66" s="208"/>
      <c r="E66" s="11">
        <v>3</v>
      </c>
      <c r="F66" s="12" t="s">
        <v>53</v>
      </c>
      <c r="G66" s="196"/>
      <c r="H66" s="196"/>
      <c r="I66" s="269"/>
      <c r="J66" s="269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217"/>
      <c r="X66" s="27"/>
      <c r="Y66" s="215"/>
      <c r="Z66" s="10"/>
      <c r="AA66" s="50"/>
      <c r="AB66" s="50"/>
      <c r="AC66" s="50"/>
      <c r="AD66" s="50"/>
      <c r="AE66" s="50"/>
      <c r="AF66" s="50"/>
      <c r="AG66" s="50"/>
      <c r="AH66" s="52"/>
      <c r="AI66" s="50"/>
      <c r="AJ66" s="50"/>
      <c r="AK66" s="50"/>
      <c r="AL66" s="125" t="s">
        <v>370</v>
      </c>
      <c r="AM66" s="93" t="s">
        <v>50</v>
      </c>
      <c r="AN66" s="96" t="s">
        <v>103</v>
      </c>
    </row>
    <row r="67" spans="1:40" ht="24.95" customHeight="1">
      <c r="A67" s="201">
        <v>20</v>
      </c>
      <c r="B67" s="201" t="s">
        <v>168</v>
      </c>
      <c r="C67" s="204" t="s">
        <v>169</v>
      </c>
      <c r="D67" s="207" t="s">
        <v>170</v>
      </c>
      <c r="E67" s="11">
        <v>1</v>
      </c>
      <c r="F67" s="8" t="s">
        <v>46</v>
      </c>
      <c r="G67" s="210" t="s">
        <v>47</v>
      </c>
      <c r="H67" s="268">
        <v>1002.5</v>
      </c>
      <c r="I67" s="268">
        <v>1143.3800000000001</v>
      </c>
      <c r="J67" s="268">
        <v>1028.3</v>
      </c>
      <c r="K67" s="195">
        <v>41681</v>
      </c>
      <c r="L67" s="195">
        <v>41719</v>
      </c>
      <c r="M67" s="195">
        <v>41726</v>
      </c>
      <c r="N67" s="195"/>
      <c r="O67" s="195"/>
      <c r="P67" s="195" t="s">
        <v>171</v>
      </c>
      <c r="Q67" s="268">
        <v>98161055</v>
      </c>
      <c r="R67" s="107"/>
      <c r="S67" s="107"/>
      <c r="T67" s="107"/>
      <c r="U67" s="107"/>
      <c r="V67" s="107"/>
      <c r="W67" s="198" t="s">
        <v>172</v>
      </c>
      <c r="X67" s="117"/>
      <c r="Y67" s="117"/>
      <c r="Z67" s="13"/>
      <c r="AA67" s="68"/>
      <c r="AB67" s="68"/>
      <c r="AC67" s="68"/>
      <c r="AD67" s="68"/>
      <c r="AE67" s="68"/>
      <c r="AF67" s="68"/>
      <c r="AG67" s="68"/>
      <c r="AH67" s="60"/>
      <c r="AI67" s="68"/>
      <c r="AJ67" s="68"/>
      <c r="AK67" s="68">
        <v>1</v>
      </c>
      <c r="AL67" s="28"/>
      <c r="AM67" s="93" t="s">
        <v>50</v>
      </c>
      <c r="AN67" s="96" t="s">
        <v>133</v>
      </c>
    </row>
    <row r="68" spans="1:40" ht="24.95" customHeight="1">
      <c r="A68" s="202"/>
      <c r="B68" s="202"/>
      <c r="C68" s="205"/>
      <c r="D68" s="208"/>
      <c r="E68" s="11">
        <v>2</v>
      </c>
      <c r="F68" s="8" t="s">
        <v>52</v>
      </c>
      <c r="G68" s="211"/>
      <c r="H68" s="269"/>
      <c r="I68" s="269"/>
      <c r="J68" s="269"/>
      <c r="K68" s="196"/>
      <c r="L68" s="196"/>
      <c r="M68" s="196"/>
      <c r="N68" s="196"/>
      <c r="O68" s="196"/>
      <c r="P68" s="196"/>
      <c r="Q68" s="269"/>
      <c r="R68" s="108"/>
      <c r="S68" s="108"/>
      <c r="T68" s="108"/>
      <c r="U68" s="108"/>
      <c r="V68" s="108"/>
      <c r="W68" s="199"/>
      <c r="X68" s="117"/>
      <c r="Y68" s="117"/>
      <c r="Z68" s="13"/>
      <c r="AA68" s="68"/>
      <c r="AB68" s="68"/>
      <c r="AC68" s="68"/>
      <c r="AD68" s="68"/>
      <c r="AE68" s="68"/>
      <c r="AF68" s="68"/>
      <c r="AG68" s="68"/>
      <c r="AH68" s="60"/>
      <c r="AI68" s="68">
        <v>1</v>
      </c>
      <c r="AJ68" s="50"/>
      <c r="AK68" s="50"/>
      <c r="AL68" s="28"/>
      <c r="AM68" s="93" t="s">
        <v>50</v>
      </c>
      <c r="AN68" s="96" t="s">
        <v>133</v>
      </c>
    </row>
    <row r="69" spans="1:40" ht="24.95" customHeight="1">
      <c r="A69" s="202"/>
      <c r="B69" s="202"/>
      <c r="C69" s="205"/>
      <c r="D69" s="208"/>
      <c r="E69" s="11">
        <v>3</v>
      </c>
      <c r="F69" s="12" t="s">
        <v>53</v>
      </c>
      <c r="G69" s="211"/>
      <c r="H69" s="269"/>
      <c r="I69" s="269"/>
      <c r="J69" s="269"/>
      <c r="K69" s="196"/>
      <c r="L69" s="196"/>
      <c r="M69" s="196"/>
      <c r="N69" s="196"/>
      <c r="O69" s="196"/>
      <c r="P69" s="196"/>
      <c r="Q69" s="269"/>
      <c r="R69" s="108"/>
      <c r="S69" s="108"/>
      <c r="T69" s="108"/>
      <c r="U69" s="108"/>
      <c r="V69" s="108"/>
      <c r="W69" s="199"/>
      <c r="X69" s="117"/>
      <c r="Y69" s="117"/>
      <c r="Z69" s="13"/>
      <c r="AA69" s="55"/>
      <c r="AB69" s="55"/>
      <c r="AC69" s="55"/>
      <c r="AD69" s="55"/>
      <c r="AE69" s="55"/>
      <c r="AF69" s="55"/>
      <c r="AG69" s="55"/>
      <c r="AH69" s="53"/>
      <c r="AI69" s="55"/>
      <c r="AJ69" s="55">
        <v>1</v>
      </c>
      <c r="AK69" s="50"/>
      <c r="AL69" s="28"/>
      <c r="AM69" s="93" t="s">
        <v>50</v>
      </c>
      <c r="AN69" s="96" t="s">
        <v>133</v>
      </c>
    </row>
    <row r="70" spans="1:40" ht="24.95" customHeight="1">
      <c r="A70" s="203"/>
      <c r="B70" s="203"/>
      <c r="C70" s="206"/>
      <c r="D70" s="209"/>
      <c r="E70" s="11">
        <v>4</v>
      </c>
      <c r="F70" s="120" t="s">
        <v>81</v>
      </c>
      <c r="G70" s="212"/>
      <c r="H70" s="108"/>
      <c r="I70" s="108"/>
      <c r="J70" s="108"/>
      <c r="K70" s="106"/>
      <c r="L70" s="106"/>
      <c r="M70" s="106"/>
      <c r="N70" s="106"/>
      <c r="O70" s="106"/>
      <c r="P70" s="197"/>
      <c r="Q70" s="108"/>
      <c r="R70" s="108"/>
      <c r="S70" s="108"/>
      <c r="T70" s="108"/>
      <c r="U70" s="108"/>
      <c r="V70" s="108"/>
      <c r="W70" s="200"/>
      <c r="X70" s="117"/>
      <c r="Y70" s="117"/>
      <c r="Z70" s="13"/>
      <c r="AA70" s="55"/>
      <c r="AB70" s="55"/>
      <c r="AC70" s="55"/>
      <c r="AD70" s="55"/>
      <c r="AE70" s="55">
        <v>1</v>
      </c>
      <c r="AF70" s="51" t="s">
        <v>82</v>
      </c>
      <c r="AG70" s="51" t="s">
        <v>82</v>
      </c>
      <c r="AH70" s="51" t="s">
        <v>82</v>
      </c>
      <c r="AI70" s="51" t="s">
        <v>82</v>
      </c>
      <c r="AJ70" s="50"/>
      <c r="AK70" s="50"/>
      <c r="AL70" s="28"/>
      <c r="AM70" s="93" t="s">
        <v>50</v>
      </c>
      <c r="AN70" s="96" t="s">
        <v>133</v>
      </c>
    </row>
    <row r="71" spans="1:40" ht="24.95" customHeight="1">
      <c r="A71" s="201">
        <v>21</v>
      </c>
      <c r="B71" s="201" t="s">
        <v>173</v>
      </c>
      <c r="C71" s="204" t="s">
        <v>80</v>
      </c>
      <c r="D71" s="207" t="s">
        <v>174</v>
      </c>
      <c r="E71" s="11">
        <v>1</v>
      </c>
      <c r="F71" s="8" t="s">
        <v>46</v>
      </c>
      <c r="G71" s="210" t="s">
        <v>47</v>
      </c>
      <c r="H71" s="268">
        <v>1002.5</v>
      </c>
      <c r="I71" s="268">
        <v>1168.1400000000001</v>
      </c>
      <c r="J71" s="268">
        <v>1050.58</v>
      </c>
      <c r="K71" s="195">
        <v>41681</v>
      </c>
      <c r="L71" s="195">
        <v>41719</v>
      </c>
      <c r="M71" s="195">
        <v>41726</v>
      </c>
      <c r="N71" s="195"/>
      <c r="O71" s="195"/>
      <c r="P71" s="195" t="s">
        <v>164</v>
      </c>
      <c r="Q71" s="268">
        <v>101276222</v>
      </c>
      <c r="R71" s="268"/>
      <c r="S71" s="268"/>
      <c r="T71" s="268"/>
      <c r="U71" s="268"/>
      <c r="V71" s="268"/>
      <c r="W71" s="198" t="s">
        <v>175</v>
      </c>
      <c r="X71" s="117"/>
      <c r="Y71" s="117"/>
      <c r="Z71" s="13"/>
      <c r="AA71" s="49"/>
      <c r="AB71" s="49">
        <v>1</v>
      </c>
      <c r="AC71" s="50"/>
      <c r="AD71" s="50"/>
      <c r="AE71" s="50"/>
      <c r="AF71" s="50"/>
      <c r="AG71" s="50"/>
      <c r="AH71" s="52"/>
      <c r="AI71" s="50"/>
      <c r="AJ71" s="50"/>
      <c r="AK71" s="50"/>
      <c r="AL71" s="28"/>
      <c r="AM71" s="93" t="s">
        <v>50</v>
      </c>
      <c r="AN71" s="96" t="s">
        <v>80</v>
      </c>
    </row>
    <row r="72" spans="1:40" ht="24.95" customHeight="1">
      <c r="A72" s="202"/>
      <c r="B72" s="202"/>
      <c r="C72" s="205"/>
      <c r="D72" s="208"/>
      <c r="E72" s="11">
        <v>2</v>
      </c>
      <c r="F72" s="8" t="s">
        <v>52</v>
      </c>
      <c r="G72" s="211"/>
      <c r="H72" s="269"/>
      <c r="I72" s="269"/>
      <c r="J72" s="269"/>
      <c r="K72" s="196"/>
      <c r="L72" s="196"/>
      <c r="M72" s="196"/>
      <c r="N72" s="196"/>
      <c r="O72" s="196"/>
      <c r="P72" s="196"/>
      <c r="Q72" s="269"/>
      <c r="R72" s="269"/>
      <c r="S72" s="269"/>
      <c r="T72" s="269"/>
      <c r="U72" s="269"/>
      <c r="V72" s="269"/>
      <c r="W72" s="199"/>
      <c r="X72" s="117"/>
      <c r="Y72" s="117"/>
      <c r="Z72" s="13">
        <v>1</v>
      </c>
      <c r="AA72" s="50"/>
      <c r="AB72" s="50"/>
      <c r="AC72" s="50"/>
      <c r="AD72" s="50"/>
      <c r="AE72" s="50"/>
      <c r="AF72" s="50"/>
      <c r="AG72" s="50"/>
      <c r="AH72" s="52"/>
      <c r="AI72" s="50"/>
      <c r="AJ72" s="50"/>
      <c r="AK72" s="50"/>
      <c r="AL72" s="28" t="s">
        <v>113</v>
      </c>
      <c r="AM72" s="93" t="s">
        <v>50</v>
      </c>
      <c r="AN72" s="96" t="s">
        <v>80</v>
      </c>
    </row>
    <row r="73" spans="1:40" ht="24.95" customHeight="1">
      <c r="A73" s="202"/>
      <c r="B73" s="202"/>
      <c r="C73" s="205"/>
      <c r="D73" s="208"/>
      <c r="E73" s="11">
        <v>3</v>
      </c>
      <c r="F73" s="12" t="s">
        <v>53</v>
      </c>
      <c r="G73" s="211"/>
      <c r="H73" s="269"/>
      <c r="I73" s="269"/>
      <c r="J73" s="269"/>
      <c r="K73" s="196"/>
      <c r="L73" s="196"/>
      <c r="M73" s="196"/>
      <c r="N73" s="196"/>
      <c r="O73" s="196"/>
      <c r="P73" s="196"/>
      <c r="Q73" s="269"/>
      <c r="R73" s="269"/>
      <c r="S73" s="269"/>
      <c r="T73" s="269"/>
      <c r="U73" s="269"/>
      <c r="V73" s="269"/>
      <c r="W73" s="199"/>
      <c r="X73" s="117"/>
      <c r="Y73" s="117"/>
      <c r="Z73" s="13">
        <v>1</v>
      </c>
      <c r="AA73" s="50"/>
      <c r="AB73" s="50"/>
      <c r="AC73" s="50"/>
      <c r="AD73" s="50"/>
      <c r="AE73" s="50"/>
      <c r="AF73" s="50"/>
      <c r="AG73" s="50"/>
      <c r="AH73" s="52"/>
      <c r="AI73" s="50"/>
      <c r="AJ73" s="50"/>
      <c r="AK73" s="50"/>
      <c r="AL73" s="28" t="s">
        <v>113</v>
      </c>
      <c r="AM73" s="93" t="s">
        <v>50</v>
      </c>
      <c r="AN73" s="96" t="s">
        <v>80</v>
      </c>
    </row>
    <row r="74" spans="1:40" ht="24.95" customHeight="1">
      <c r="A74" s="203"/>
      <c r="B74" s="203"/>
      <c r="C74" s="206"/>
      <c r="D74" s="209"/>
      <c r="E74" s="11">
        <v>4</v>
      </c>
      <c r="F74" s="120" t="s">
        <v>81</v>
      </c>
      <c r="G74" s="212"/>
      <c r="H74" s="108"/>
      <c r="I74" s="108"/>
      <c r="J74" s="108"/>
      <c r="K74" s="106"/>
      <c r="L74" s="106"/>
      <c r="M74" s="106"/>
      <c r="N74" s="106"/>
      <c r="O74" s="106"/>
      <c r="P74" s="106"/>
      <c r="Q74" s="108"/>
      <c r="R74" s="108"/>
      <c r="S74" s="108"/>
      <c r="T74" s="108"/>
      <c r="U74" s="108"/>
      <c r="V74" s="108"/>
      <c r="W74" s="200"/>
      <c r="X74" s="117"/>
      <c r="Y74" s="117"/>
      <c r="Z74" s="13">
        <v>1</v>
      </c>
      <c r="AA74" s="50"/>
      <c r="AB74" s="50"/>
      <c r="AC74" s="50"/>
      <c r="AD74" s="50"/>
      <c r="AE74" s="50"/>
      <c r="AF74" s="51" t="s">
        <v>82</v>
      </c>
      <c r="AG74" s="51" t="s">
        <v>82</v>
      </c>
      <c r="AH74" s="51" t="s">
        <v>82</v>
      </c>
      <c r="AI74" s="51" t="s">
        <v>82</v>
      </c>
      <c r="AJ74" s="50"/>
      <c r="AK74" s="50"/>
      <c r="AL74" s="28" t="s">
        <v>113</v>
      </c>
      <c r="AM74" s="93" t="s">
        <v>50</v>
      </c>
      <c r="AN74" s="96" t="s">
        <v>80</v>
      </c>
    </row>
    <row r="75" spans="1:40" ht="24.95" customHeight="1">
      <c r="A75" s="201">
        <v>22</v>
      </c>
      <c r="B75" s="201" t="s">
        <v>176</v>
      </c>
      <c r="C75" s="204" t="s">
        <v>177</v>
      </c>
      <c r="D75" s="207" t="s">
        <v>178</v>
      </c>
      <c r="E75" s="11">
        <v>1</v>
      </c>
      <c r="F75" s="8" t="s">
        <v>46</v>
      </c>
      <c r="G75" s="195" t="s">
        <v>179</v>
      </c>
      <c r="H75" s="268">
        <v>1002.5</v>
      </c>
      <c r="I75" s="268">
        <v>1194.49</v>
      </c>
      <c r="J75" s="268">
        <v>1074.29</v>
      </c>
      <c r="K75" s="195">
        <v>41681</v>
      </c>
      <c r="L75" s="195">
        <v>41719</v>
      </c>
      <c r="M75" s="195">
        <v>41726</v>
      </c>
      <c r="N75" s="195"/>
      <c r="O75" s="195"/>
      <c r="P75" s="195" t="s">
        <v>180</v>
      </c>
      <c r="Q75" s="268">
        <v>104152071</v>
      </c>
      <c r="R75" s="268">
        <v>2878000</v>
      </c>
      <c r="S75" s="268"/>
      <c r="T75" s="268"/>
      <c r="U75" s="268"/>
      <c r="V75" s="268"/>
      <c r="W75" s="198" t="s">
        <v>181</v>
      </c>
      <c r="X75" s="117"/>
      <c r="Y75" s="117"/>
      <c r="Z75" s="13"/>
      <c r="AA75" s="55"/>
      <c r="AB75" s="55"/>
      <c r="AC75" s="68"/>
      <c r="AD75" s="68"/>
      <c r="AE75" s="68"/>
      <c r="AF75" s="68"/>
      <c r="AG75" s="68"/>
      <c r="AH75" s="83" t="s">
        <v>367</v>
      </c>
      <c r="AI75" s="83" t="s">
        <v>367</v>
      </c>
      <c r="AJ75" s="68"/>
      <c r="AK75" s="68">
        <v>1</v>
      </c>
      <c r="AL75" s="123" t="s">
        <v>369</v>
      </c>
      <c r="AM75" s="93" t="s">
        <v>50</v>
      </c>
      <c r="AN75" s="96" t="s">
        <v>80</v>
      </c>
    </row>
    <row r="76" spans="1:40" ht="24.95" customHeight="1">
      <c r="A76" s="202"/>
      <c r="B76" s="202"/>
      <c r="C76" s="205"/>
      <c r="D76" s="208"/>
      <c r="E76" s="11">
        <v>2</v>
      </c>
      <c r="F76" s="8" t="s">
        <v>52</v>
      </c>
      <c r="G76" s="196"/>
      <c r="H76" s="269"/>
      <c r="I76" s="269"/>
      <c r="J76" s="269"/>
      <c r="K76" s="196"/>
      <c r="L76" s="196"/>
      <c r="M76" s="196"/>
      <c r="N76" s="196"/>
      <c r="O76" s="196"/>
      <c r="P76" s="196"/>
      <c r="Q76" s="269"/>
      <c r="R76" s="269"/>
      <c r="S76" s="269"/>
      <c r="T76" s="269"/>
      <c r="U76" s="269"/>
      <c r="V76" s="269"/>
      <c r="W76" s="199"/>
      <c r="X76" s="117"/>
      <c r="Y76" s="117"/>
      <c r="Z76" s="13"/>
      <c r="AA76" s="55"/>
      <c r="AB76" s="55"/>
      <c r="AC76" s="68"/>
      <c r="AD76" s="68"/>
      <c r="AE76" s="68"/>
      <c r="AF76" s="68"/>
      <c r="AG76" s="68"/>
      <c r="AH76" s="60"/>
      <c r="AI76" s="68"/>
      <c r="AJ76" s="68"/>
      <c r="AK76" s="68">
        <v>1</v>
      </c>
      <c r="AL76" s="123" t="s">
        <v>369</v>
      </c>
      <c r="AM76" s="93" t="s">
        <v>50</v>
      </c>
      <c r="AN76" s="96" t="s">
        <v>80</v>
      </c>
    </row>
    <row r="77" spans="1:40" ht="24.95" customHeight="1">
      <c r="A77" s="202"/>
      <c r="B77" s="202"/>
      <c r="C77" s="205"/>
      <c r="D77" s="208"/>
      <c r="E77" s="11">
        <v>3</v>
      </c>
      <c r="F77" s="12" t="s">
        <v>53</v>
      </c>
      <c r="G77" s="196"/>
      <c r="H77" s="269"/>
      <c r="I77" s="269"/>
      <c r="J77" s="269"/>
      <c r="K77" s="196"/>
      <c r="L77" s="196"/>
      <c r="M77" s="196"/>
      <c r="N77" s="196"/>
      <c r="O77" s="196"/>
      <c r="P77" s="197"/>
      <c r="Q77" s="269"/>
      <c r="R77" s="269"/>
      <c r="S77" s="269"/>
      <c r="T77" s="269"/>
      <c r="U77" s="269"/>
      <c r="V77" s="269"/>
      <c r="W77" s="199"/>
      <c r="X77" s="117"/>
      <c r="Y77" s="117"/>
      <c r="Z77" s="13"/>
      <c r="AA77" s="55"/>
      <c r="AB77" s="55"/>
      <c r="AC77" s="68"/>
      <c r="AD77" s="68"/>
      <c r="AE77" s="68"/>
      <c r="AF77" s="68"/>
      <c r="AG77" s="68"/>
      <c r="AH77" s="60"/>
      <c r="AI77" s="68"/>
      <c r="AJ77" s="68"/>
      <c r="AK77" s="68">
        <v>1</v>
      </c>
      <c r="AL77" s="123" t="s">
        <v>369</v>
      </c>
      <c r="AM77" s="93" t="s">
        <v>50</v>
      </c>
      <c r="AN77" s="96" t="s">
        <v>80</v>
      </c>
    </row>
    <row r="78" spans="1:40" ht="24.95" customHeight="1">
      <c r="A78" s="203"/>
      <c r="B78" s="203"/>
      <c r="C78" s="206"/>
      <c r="D78" s="209"/>
      <c r="E78" s="11">
        <v>4</v>
      </c>
      <c r="F78" s="120" t="s">
        <v>81</v>
      </c>
      <c r="G78" s="197"/>
      <c r="H78" s="108"/>
      <c r="I78" s="108"/>
      <c r="J78" s="108"/>
      <c r="K78" s="106"/>
      <c r="L78" s="106"/>
      <c r="M78" s="106"/>
      <c r="N78" s="106"/>
      <c r="O78" s="106"/>
      <c r="P78" s="106"/>
      <c r="Q78" s="108"/>
      <c r="R78" s="108"/>
      <c r="S78" s="108"/>
      <c r="T78" s="108"/>
      <c r="U78" s="108"/>
      <c r="V78" s="108"/>
      <c r="W78" s="200"/>
      <c r="X78" s="117"/>
      <c r="Y78" s="117"/>
      <c r="Z78" s="13"/>
      <c r="AA78" s="55"/>
      <c r="AB78" s="55"/>
      <c r="AC78" s="68"/>
      <c r="AD78" s="68"/>
      <c r="AE78" s="68"/>
      <c r="AF78" s="51" t="s">
        <v>82</v>
      </c>
      <c r="AG78" s="51" t="s">
        <v>82</v>
      </c>
      <c r="AH78" s="51" t="s">
        <v>82</v>
      </c>
      <c r="AI78" s="51" t="s">
        <v>82</v>
      </c>
      <c r="AJ78" s="68"/>
      <c r="AK78" s="68">
        <v>1</v>
      </c>
      <c r="AL78" s="123" t="s">
        <v>369</v>
      </c>
      <c r="AM78" s="93" t="s">
        <v>50</v>
      </c>
      <c r="AN78" s="96" t="s">
        <v>80</v>
      </c>
    </row>
    <row r="79" spans="1:40" ht="24.95" customHeight="1">
      <c r="A79" s="201">
        <v>23</v>
      </c>
      <c r="B79" s="201" t="s">
        <v>182</v>
      </c>
      <c r="C79" s="204" t="s">
        <v>183</v>
      </c>
      <c r="D79" s="207" t="s">
        <v>184</v>
      </c>
      <c r="E79" s="11">
        <v>1</v>
      </c>
      <c r="F79" s="8" t="s">
        <v>46</v>
      </c>
      <c r="G79" s="195" t="s">
        <v>185</v>
      </c>
      <c r="H79" s="195">
        <v>1002.5</v>
      </c>
      <c r="I79" s="268">
        <v>1170.69</v>
      </c>
      <c r="J79" s="268">
        <v>1052.8699999999999</v>
      </c>
      <c r="K79" s="195">
        <v>41681</v>
      </c>
      <c r="L79" s="195">
        <v>41719</v>
      </c>
      <c r="M79" s="195">
        <v>41726</v>
      </c>
      <c r="N79" s="195"/>
      <c r="O79" s="195"/>
      <c r="P79" s="195" t="s">
        <v>186</v>
      </c>
      <c r="Q79" s="268">
        <v>100548285</v>
      </c>
      <c r="R79" s="268">
        <v>3143000</v>
      </c>
      <c r="S79" s="268"/>
      <c r="T79" s="268"/>
      <c r="U79" s="268"/>
      <c r="V79" s="268"/>
      <c r="W79" s="198" t="s">
        <v>187</v>
      </c>
      <c r="X79" s="117"/>
      <c r="Y79" s="117"/>
      <c r="Z79" s="13"/>
      <c r="AA79" s="68">
        <v>1</v>
      </c>
      <c r="AB79" s="56"/>
      <c r="AC79" s="56"/>
      <c r="AD79" s="56"/>
      <c r="AE79" s="56"/>
      <c r="AF79" s="56"/>
      <c r="AG79" s="56"/>
      <c r="AH79" s="52"/>
      <c r="AI79" s="50"/>
      <c r="AJ79" s="50"/>
      <c r="AK79" s="50"/>
      <c r="AL79" s="28"/>
      <c r="AM79" s="93" t="s">
        <v>50</v>
      </c>
      <c r="AN79" s="96" t="s">
        <v>80</v>
      </c>
    </row>
    <row r="80" spans="1:40" ht="24.95" customHeight="1">
      <c r="A80" s="202"/>
      <c r="B80" s="202"/>
      <c r="C80" s="205"/>
      <c r="D80" s="208"/>
      <c r="E80" s="11">
        <v>2</v>
      </c>
      <c r="F80" s="8" t="s">
        <v>52</v>
      </c>
      <c r="G80" s="196"/>
      <c r="H80" s="196"/>
      <c r="I80" s="269"/>
      <c r="J80" s="269"/>
      <c r="K80" s="196"/>
      <c r="L80" s="196"/>
      <c r="M80" s="196"/>
      <c r="N80" s="196"/>
      <c r="O80" s="196"/>
      <c r="P80" s="196"/>
      <c r="Q80" s="269"/>
      <c r="R80" s="269"/>
      <c r="S80" s="269"/>
      <c r="T80" s="269"/>
      <c r="U80" s="269"/>
      <c r="V80" s="269"/>
      <c r="W80" s="199"/>
      <c r="X80" s="117"/>
      <c r="Y80" s="117"/>
      <c r="Z80" s="13"/>
      <c r="AA80" s="68"/>
      <c r="AB80" s="68">
        <v>1</v>
      </c>
      <c r="AC80" s="56"/>
      <c r="AD80" s="56"/>
      <c r="AE80" s="56"/>
      <c r="AF80" s="56"/>
      <c r="AG80" s="56"/>
      <c r="AH80" s="52"/>
      <c r="AI80" s="50"/>
      <c r="AJ80" s="50"/>
      <c r="AK80" s="50"/>
      <c r="AL80" s="28"/>
      <c r="AM80" s="93" t="s">
        <v>50</v>
      </c>
      <c r="AN80" s="96" t="s">
        <v>80</v>
      </c>
    </row>
    <row r="81" spans="1:40" ht="24.95" customHeight="1">
      <c r="A81" s="202"/>
      <c r="B81" s="202"/>
      <c r="C81" s="205"/>
      <c r="D81" s="208"/>
      <c r="E81" s="11">
        <v>3</v>
      </c>
      <c r="F81" s="12" t="s">
        <v>53</v>
      </c>
      <c r="G81" s="196"/>
      <c r="H81" s="196"/>
      <c r="I81" s="269"/>
      <c r="J81" s="269"/>
      <c r="K81" s="196"/>
      <c r="L81" s="196"/>
      <c r="M81" s="196"/>
      <c r="N81" s="196"/>
      <c r="O81" s="196"/>
      <c r="P81" s="196"/>
      <c r="Q81" s="269"/>
      <c r="R81" s="269"/>
      <c r="S81" s="269"/>
      <c r="T81" s="269"/>
      <c r="U81" s="269"/>
      <c r="V81" s="269"/>
      <c r="W81" s="199"/>
      <c r="X81" s="117"/>
      <c r="Y81" s="117"/>
      <c r="Z81" s="13"/>
      <c r="AA81" s="68">
        <v>1</v>
      </c>
      <c r="AB81" s="56"/>
      <c r="AC81" s="56"/>
      <c r="AD81" s="56"/>
      <c r="AE81" s="56"/>
      <c r="AF81" s="56"/>
      <c r="AG81" s="56"/>
      <c r="AH81" s="89"/>
      <c r="AI81" s="58"/>
      <c r="AJ81" s="50"/>
      <c r="AK81" s="50"/>
      <c r="AL81" s="28"/>
      <c r="AM81" s="93" t="s">
        <v>50</v>
      </c>
      <c r="AN81" s="96" t="s">
        <v>80</v>
      </c>
    </row>
    <row r="82" spans="1:40" ht="24.95" customHeight="1">
      <c r="A82" s="203"/>
      <c r="B82" s="203"/>
      <c r="C82" s="206"/>
      <c r="D82" s="209"/>
      <c r="E82" s="11">
        <v>4</v>
      </c>
      <c r="F82" s="120" t="s">
        <v>81</v>
      </c>
      <c r="G82" s="197"/>
      <c r="H82" s="106"/>
      <c r="I82" s="108"/>
      <c r="J82" s="108"/>
      <c r="K82" s="106"/>
      <c r="L82" s="106"/>
      <c r="M82" s="106"/>
      <c r="N82" s="106"/>
      <c r="O82" s="106"/>
      <c r="P82" s="106"/>
      <c r="Q82" s="108"/>
      <c r="R82" s="108"/>
      <c r="S82" s="108"/>
      <c r="T82" s="108"/>
      <c r="U82" s="108"/>
      <c r="V82" s="108"/>
      <c r="W82" s="200"/>
      <c r="X82" s="117"/>
      <c r="Y82" s="117"/>
      <c r="Z82" s="13"/>
      <c r="AA82" s="68"/>
      <c r="AB82" s="68">
        <v>1</v>
      </c>
      <c r="AC82" s="90"/>
      <c r="AD82" s="90"/>
      <c r="AE82" s="90"/>
      <c r="AF82" s="51" t="s">
        <v>82</v>
      </c>
      <c r="AG82" s="51" t="s">
        <v>82</v>
      </c>
      <c r="AH82" s="51" t="s">
        <v>82</v>
      </c>
      <c r="AI82" s="51" t="s">
        <v>82</v>
      </c>
      <c r="AJ82" s="50"/>
      <c r="AK82" s="50"/>
      <c r="AL82" s="28"/>
      <c r="AM82" s="93" t="s">
        <v>50</v>
      </c>
      <c r="AN82" s="96" t="s">
        <v>80</v>
      </c>
    </row>
    <row r="83" spans="1:40" ht="24.95" customHeight="1">
      <c r="A83" s="201">
        <v>24</v>
      </c>
      <c r="B83" s="201" t="s">
        <v>188</v>
      </c>
      <c r="C83" s="204" t="s">
        <v>74</v>
      </c>
      <c r="D83" s="207" t="s">
        <v>189</v>
      </c>
      <c r="E83" s="11">
        <v>1</v>
      </c>
      <c r="F83" s="8" t="s">
        <v>46</v>
      </c>
      <c r="G83" s="210" t="s">
        <v>190</v>
      </c>
      <c r="H83" s="268">
        <v>1002.5</v>
      </c>
      <c r="I83" s="268">
        <v>1224.03</v>
      </c>
      <c r="J83" s="268">
        <v>1100.8699999999999</v>
      </c>
      <c r="K83" s="195">
        <v>41681</v>
      </c>
      <c r="L83" s="195">
        <v>41719</v>
      </c>
      <c r="M83" s="195">
        <v>41726</v>
      </c>
      <c r="N83" s="195"/>
      <c r="O83" s="195"/>
      <c r="P83" s="195" t="s">
        <v>186</v>
      </c>
      <c r="Q83" s="268">
        <v>105121986</v>
      </c>
      <c r="R83" s="268">
        <v>3288000</v>
      </c>
      <c r="S83" s="268"/>
      <c r="T83" s="268"/>
      <c r="U83" s="268"/>
      <c r="V83" s="268"/>
      <c r="W83" s="198" t="s">
        <v>191</v>
      </c>
      <c r="X83" s="117"/>
      <c r="Y83" s="117"/>
      <c r="Z83" s="13"/>
      <c r="AA83" s="82"/>
      <c r="AB83" s="68"/>
      <c r="AC83" s="68"/>
      <c r="AD83" s="68"/>
      <c r="AE83" s="68"/>
      <c r="AF83" s="68"/>
      <c r="AG83" s="68"/>
      <c r="AH83" s="83" t="s">
        <v>82</v>
      </c>
      <c r="AI83" s="83" t="s">
        <v>82</v>
      </c>
      <c r="AJ83" s="55">
        <v>1</v>
      </c>
      <c r="AK83" s="50"/>
      <c r="AL83" s="28"/>
      <c r="AM83" s="93" t="s">
        <v>50</v>
      </c>
      <c r="AN83" s="96" t="s">
        <v>74</v>
      </c>
    </row>
    <row r="84" spans="1:40" ht="24.95" customHeight="1">
      <c r="A84" s="202"/>
      <c r="B84" s="202"/>
      <c r="C84" s="205"/>
      <c r="D84" s="208"/>
      <c r="E84" s="11">
        <v>2</v>
      </c>
      <c r="F84" s="8" t="s">
        <v>52</v>
      </c>
      <c r="G84" s="211"/>
      <c r="H84" s="269"/>
      <c r="I84" s="269"/>
      <c r="J84" s="269"/>
      <c r="K84" s="196"/>
      <c r="L84" s="196"/>
      <c r="M84" s="196"/>
      <c r="N84" s="196"/>
      <c r="O84" s="196"/>
      <c r="P84" s="196"/>
      <c r="Q84" s="269"/>
      <c r="R84" s="269"/>
      <c r="S84" s="269"/>
      <c r="T84" s="269"/>
      <c r="U84" s="269"/>
      <c r="V84" s="269"/>
      <c r="W84" s="199"/>
      <c r="X84" s="117"/>
      <c r="Y84" s="117"/>
      <c r="Z84" s="13"/>
      <c r="AA84" s="81"/>
      <c r="AB84" s="55"/>
      <c r="AC84" s="55"/>
      <c r="AD84" s="55"/>
      <c r="AE84" s="55"/>
      <c r="AF84" s="68"/>
      <c r="AG84" s="68"/>
      <c r="AH84" s="60"/>
      <c r="AI84" s="68"/>
      <c r="AJ84" s="68">
        <v>1</v>
      </c>
      <c r="AK84" s="50"/>
      <c r="AL84" s="28"/>
      <c r="AM84" s="93" t="s">
        <v>50</v>
      </c>
      <c r="AN84" s="96" t="s">
        <v>74</v>
      </c>
    </row>
    <row r="85" spans="1:40" ht="24.95" customHeight="1">
      <c r="A85" s="202"/>
      <c r="B85" s="202"/>
      <c r="C85" s="205"/>
      <c r="D85" s="208"/>
      <c r="E85" s="11">
        <v>3</v>
      </c>
      <c r="F85" s="12" t="s">
        <v>53</v>
      </c>
      <c r="G85" s="211"/>
      <c r="H85" s="269"/>
      <c r="I85" s="269"/>
      <c r="J85" s="269"/>
      <c r="K85" s="196"/>
      <c r="L85" s="196"/>
      <c r="M85" s="196"/>
      <c r="N85" s="196"/>
      <c r="O85" s="196"/>
      <c r="P85" s="196"/>
      <c r="Q85" s="269"/>
      <c r="R85" s="269"/>
      <c r="S85" s="269"/>
      <c r="T85" s="269"/>
      <c r="U85" s="269"/>
      <c r="V85" s="269"/>
      <c r="W85" s="199"/>
      <c r="X85" s="117"/>
      <c r="Y85" s="117"/>
      <c r="Z85" s="13"/>
      <c r="AA85" s="81"/>
      <c r="AB85" s="55"/>
      <c r="AC85" s="55"/>
      <c r="AD85" s="55"/>
      <c r="AE85" s="55"/>
      <c r="AF85" s="68"/>
      <c r="AG85" s="68"/>
      <c r="AH85" s="60"/>
      <c r="AI85" s="68"/>
      <c r="AJ85" s="68">
        <v>1</v>
      </c>
      <c r="AK85" s="50"/>
      <c r="AL85" s="28"/>
      <c r="AM85" s="93" t="s">
        <v>50</v>
      </c>
      <c r="AN85" s="96" t="s">
        <v>74</v>
      </c>
    </row>
    <row r="86" spans="1:40" ht="24.95" customHeight="1">
      <c r="A86" s="203"/>
      <c r="B86" s="203"/>
      <c r="C86" s="206"/>
      <c r="D86" s="209"/>
      <c r="E86" s="11">
        <v>4</v>
      </c>
      <c r="F86" s="120" t="s">
        <v>81</v>
      </c>
      <c r="G86" s="212"/>
      <c r="H86" s="108"/>
      <c r="I86" s="108"/>
      <c r="J86" s="108"/>
      <c r="K86" s="106"/>
      <c r="L86" s="106"/>
      <c r="M86" s="106"/>
      <c r="N86" s="106"/>
      <c r="O86" s="106"/>
      <c r="P86" s="106"/>
      <c r="Q86" s="108"/>
      <c r="R86" s="108"/>
      <c r="S86" s="108"/>
      <c r="T86" s="108"/>
      <c r="U86" s="108"/>
      <c r="V86" s="108"/>
      <c r="W86" s="200"/>
      <c r="X86" s="117"/>
      <c r="Y86" s="117"/>
      <c r="Z86" s="13"/>
      <c r="AA86" s="82"/>
      <c r="AB86" s="68"/>
      <c r="AC86" s="68"/>
      <c r="AD86" s="68"/>
      <c r="AE86" s="68"/>
      <c r="AF86" s="83" t="s">
        <v>82</v>
      </c>
      <c r="AG86" s="83" t="s">
        <v>82</v>
      </c>
      <c r="AH86" s="83" t="s">
        <v>82</v>
      </c>
      <c r="AI86" s="83" t="s">
        <v>82</v>
      </c>
      <c r="AJ86" s="68">
        <v>1</v>
      </c>
      <c r="AK86" s="50"/>
      <c r="AL86" s="28"/>
      <c r="AM86" s="93" t="s">
        <v>50</v>
      </c>
      <c r="AN86" s="96" t="s">
        <v>74</v>
      </c>
    </row>
    <row r="87" spans="1:40" ht="24.95" customHeight="1">
      <c r="A87" s="201">
        <v>25</v>
      </c>
      <c r="B87" s="201" t="s">
        <v>192</v>
      </c>
      <c r="C87" s="204" t="s">
        <v>193</v>
      </c>
      <c r="D87" s="207" t="s">
        <v>194</v>
      </c>
      <c r="E87" s="11">
        <v>1</v>
      </c>
      <c r="F87" s="8" t="s">
        <v>46</v>
      </c>
      <c r="G87" s="210" t="s">
        <v>195</v>
      </c>
      <c r="H87" s="195">
        <v>1002.5</v>
      </c>
      <c r="I87" s="268">
        <v>1268.28</v>
      </c>
      <c r="J87" s="268">
        <v>1140.68</v>
      </c>
      <c r="K87" s="195">
        <v>41681</v>
      </c>
      <c r="L87" s="195">
        <v>41719</v>
      </c>
      <c r="M87" s="195">
        <v>41726</v>
      </c>
      <c r="N87" s="195"/>
      <c r="O87" s="195"/>
      <c r="P87" s="195"/>
      <c r="Q87" s="268">
        <v>108615677</v>
      </c>
      <c r="R87" s="268">
        <v>3645000</v>
      </c>
      <c r="S87" s="268"/>
      <c r="T87" s="268"/>
      <c r="U87" s="268"/>
      <c r="V87" s="268"/>
      <c r="W87" s="198" t="s">
        <v>196</v>
      </c>
      <c r="X87" s="117"/>
      <c r="Y87" s="117"/>
      <c r="Z87" s="14"/>
      <c r="AA87" s="55"/>
      <c r="AB87" s="68">
        <v>1</v>
      </c>
      <c r="AC87" s="91"/>
      <c r="AD87" s="91"/>
      <c r="AE87" s="92"/>
      <c r="AF87" s="50"/>
      <c r="AG87" s="50"/>
      <c r="AH87" s="52"/>
      <c r="AI87" s="50"/>
      <c r="AJ87" s="50"/>
      <c r="AK87" s="50"/>
      <c r="AL87" s="28"/>
      <c r="AM87" s="93" t="s">
        <v>50</v>
      </c>
      <c r="AN87" s="96" t="s">
        <v>153</v>
      </c>
    </row>
    <row r="88" spans="1:40" ht="24.95" customHeight="1">
      <c r="A88" s="202"/>
      <c r="B88" s="202"/>
      <c r="C88" s="205"/>
      <c r="D88" s="208"/>
      <c r="E88" s="11">
        <v>2</v>
      </c>
      <c r="F88" s="8" t="s">
        <v>52</v>
      </c>
      <c r="G88" s="211"/>
      <c r="H88" s="196"/>
      <c r="I88" s="269"/>
      <c r="J88" s="269"/>
      <c r="K88" s="196"/>
      <c r="L88" s="196"/>
      <c r="M88" s="196"/>
      <c r="N88" s="196"/>
      <c r="O88" s="196"/>
      <c r="P88" s="196"/>
      <c r="Q88" s="269"/>
      <c r="R88" s="269"/>
      <c r="S88" s="269"/>
      <c r="T88" s="269"/>
      <c r="U88" s="269"/>
      <c r="V88" s="269"/>
      <c r="W88" s="199"/>
      <c r="X88" s="117"/>
      <c r="Y88" s="117"/>
      <c r="Z88" s="14"/>
      <c r="AA88" s="55"/>
      <c r="AB88" s="68">
        <v>1</v>
      </c>
      <c r="AC88" s="91"/>
      <c r="AD88" s="91"/>
      <c r="AE88" s="92"/>
      <c r="AF88" s="50"/>
      <c r="AG88" s="50"/>
      <c r="AH88" s="52"/>
      <c r="AI88" s="50"/>
      <c r="AJ88" s="50"/>
      <c r="AK88" s="50"/>
      <c r="AL88" s="28"/>
      <c r="AM88" s="93" t="s">
        <v>50</v>
      </c>
      <c r="AN88" s="96" t="s">
        <v>153</v>
      </c>
    </row>
    <row r="89" spans="1:40" ht="24.95" customHeight="1">
      <c r="A89" s="202"/>
      <c r="B89" s="202"/>
      <c r="C89" s="205"/>
      <c r="D89" s="208"/>
      <c r="E89" s="11">
        <v>3</v>
      </c>
      <c r="F89" s="12" t="s">
        <v>53</v>
      </c>
      <c r="G89" s="211"/>
      <c r="H89" s="196"/>
      <c r="I89" s="269"/>
      <c r="J89" s="269"/>
      <c r="K89" s="196"/>
      <c r="L89" s="196"/>
      <c r="M89" s="196"/>
      <c r="N89" s="196"/>
      <c r="O89" s="196"/>
      <c r="P89" s="196"/>
      <c r="Q89" s="269"/>
      <c r="R89" s="269"/>
      <c r="S89" s="269"/>
      <c r="T89" s="269"/>
      <c r="U89" s="269"/>
      <c r="V89" s="269"/>
      <c r="W89" s="199"/>
      <c r="X89" s="117"/>
      <c r="Y89" s="117"/>
      <c r="Z89" s="14"/>
      <c r="AA89" s="55"/>
      <c r="AB89" s="68">
        <v>1</v>
      </c>
      <c r="AC89" s="91"/>
      <c r="AD89" s="91"/>
      <c r="AE89" s="91"/>
      <c r="AF89" s="50"/>
      <c r="AG89" s="50"/>
      <c r="AH89" s="52"/>
      <c r="AI89" s="50"/>
      <c r="AJ89" s="50"/>
      <c r="AK89" s="50"/>
      <c r="AL89" s="28"/>
      <c r="AM89" s="93" t="s">
        <v>50</v>
      </c>
      <c r="AN89" s="96" t="s">
        <v>153</v>
      </c>
    </row>
    <row r="90" spans="1:40" ht="24.95" customHeight="1">
      <c r="A90" s="203"/>
      <c r="B90" s="203"/>
      <c r="C90" s="206"/>
      <c r="D90" s="209"/>
      <c r="E90" s="11">
        <v>4</v>
      </c>
      <c r="F90" s="120" t="s">
        <v>81</v>
      </c>
      <c r="G90" s="212"/>
      <c r="H90" s="106"/>
      <c r="I90" s="108"/>
      <c r="J90" s="108"/>
      <c r="K90" s="106"/>
      <c r="L90" s="106"/>
      <c r="M90" s="106"/>
      <c r="N90" s="106"/>
      <c r="O90" s="106"/>
      <c r="P90" s="106"/>
      <c r="Q90" s="108"/>
      <c r="R90" s="108"/>
      <c r="S90" s="108"/>
      <c r="T90" s="108"/>
      <c r="U90" s="108"/>
      <c r="V90" s="108"/>
      <c r="W90" s="200"/>
      <c r="X90" s="117"/>
      <c r="Y90" s="117"/>
      <c r="Z90" s="14"/>
      <c r="AA90" s="55"/>
      <c r="AB90" s="68">
        <v>1</v>
      </c>
      <c r="AC90" s="91"/>
      <c r="AD90" s="91"/>
      <c r="AE90" s="91"/>
      <c r="AF90" s="51" t="s">
        <v>82</v>
      </c>
      <c r="AG90" s="51" t="s">
        <v>82</v>
      </c>
      <c r="AH90" s="51" t="s">
        <v>82</v>
      </c>
      <c r="AI90" s="51" t="s">
        <v>82</v>
      </c>
      <c r="AJ90" s="50"/>
      <c r="AK90" s="50"/>
      <c r="AL90" s="28"/>
      <c r="AM90" s="93" t="s">
        <v>50</v>
      </c>
      <c r="AN90" s="96" t="s">
        <v>153</v>
      </c>
    </row>
    <row r="91" spans="1:40" ht="24.95" customHeight="1">
      <c r="A91" s="190">
        <v>26</v>
      </c>
      <c r="B91" s="190" t="s">
        <v>197</v>
      </c>
      <c r="C91" s="191" t="s">
        <v>198</v>
      </c>
      <c r="D91" s="192" t="s">
        <v>199</v>
      </c>
      <c r="E91" s="11">
        <v>1</v>
      </c>
      <c r="F91" s="8" t="s">
        <v>46</v>
      </c>
      <c r="G91" s="193" t="s">
        <v>200</v>
      </c>
      <c r="H91" s="271">
        <v>1002.5</v>
      </c>
      <c r="I91" s="271">
        <v>1243.2</v>
      </c>
      <c r="J91" s="271">
        <v>1118.1099999999999</v>
      </c>
      <c r="K91" s="218">
        <v>41681</v>
      </c>
      <c r="L91" s="218">
        <v>41719</v>
      </c>
      <c r="M91" s="218">
        <v>41726</v>
      </c>
      <c r="N91" s="218"/>
      <c r="O91" s="218"/>
      <c r="P91" s="218"/>
      <c r="Q91" s="271">
        <v>108613047</v>
      </c>
      <c r="R91" s="271"/>
      <c r="S91" s="271"/>
      <c r="T91" s="271"/>
      <c r="U91" s="271"/>
      <c r="V91" s="271"/>
      <c r="W91" s="194" t="s">
        <v>201</v>
      </c>
      <c r="X91" s="117"/>
      <c r="Y91" s="117"/>
      <c r="Z91" s="14"/>
      <c r="AA91" s="68"/>
      <c r="AB91" s="68"/>
      <c r="AC91" s="68"/>
      <c r="AD91" s="68">
        <v>1</v>
      </c>
      <c r="AE91" s="56"/>
      <c r="AF91" s="56"/>
      <c r="AG91" s="50"/>
      <c r="AH91" s="52"/>
      <c r="AI91" s="50"/>
      <c r="AJ91" s="50"/>
      <c r="AK91" s="50"/>
      <c r="AL91" s="31"/>
      <c r="AM91" s="95" t="s">
        <v>50</v>
      </c>
      <c r="AN91" s="96" t="s">
        <v>153</v>
      </c>
    </row>
    <row r="92" spans="1:40" ht="24.95" customHeight="1">
      <c r="A92" s="190"/>
      <c r="B92" s="190"/>
      <c r="C92" s="191"/>
      <c r="D92" s="192"/>
      <c r="E92" s="11">
        <v>2</v>
      </c>
      <c r="F92" s="8" t="s">
        <v>52</v>
      </c>
      <c r="G92" s="193"/>
      <c r="H92" s="271"/>
      <c r="I92" s="271"/>
      <c r="J92" s="271"/>
      <c r="K92" s="218"/>
      <c r="L92" s="218"/>
      <c r="M92" s="218"/>
      <c r="N92" s="218"/>
      <c r="O92" s="218"/>
      <c r="P92" s="218"/>
      <c r="Q92" s="271"/>
      <c r="R92" s="271"/>
      <c r="S92" s="271"/>
      <c r="T92" s="271"/>
      <c r="U92" s="271"/>
      <c r="V92" s="271"/>
      <c r="W92" s="194"/>
      <c r="X92" s="117"/>
      <c r="Y92" s="117"/>
      <c r="Z92" s="14">
        <v>1</v>
      </c>
      <c r="AA92" s="90"/>
      <c r="AB92" s="90"/>
      <c r="AC92" s="90"/>
      <c r="AD92" s="56"/>
      <c r="AE92" s="56"/>
      <c r="AF92" s="56"/>
      <c r="AG92" s="50"/>
      <c r="AH92" s="52"/>
      <c r="AI92" s="50"/>
      <c r="AJ92" s="50"/>
      <c r="AK92" s="50"/>
      <c r="AL92" s="31" t="s">
        <v>113</v>
      </c>
      <c r="AM92" s="95" t="s">
        <v>50</v>
      </c>
      <c r="AN92" s="96" t="s">
        <v>153</v>
      </c>
    </row>
    <row r="93" spans="1:40" ht="24.95" customHeight="1">
      <c r="A93" s="190"/>
      <c r="B93" s="190"/>
      <c r="C93" s="191"/>
      <c r="D93" s="192"/>
      <c r="E93" s="11">
        <v>3</v>
      </c>
      <c r="F93" s="8" t="s">
        <v>53</v>
      </c>
      <c r="G93" s="193"/>
      <c r="H93" s="271"/>
      <c r="I93" s="271"/>
      <c r="J93" s="271"/>
      <c r="K93" s="218"/>
      <c r="L93" s="218"/>
      <c r="M93" s="218"/>
      <c r="N93" s="218"/>
      <c r="O93" s="218"/>
      <c r="P93" s="218"/>
      <c r="Q93" s="271"/>
      <c r="R93" s="271"/>
      <c r="S93" s="271"/>
      <c r="T93" s="271"/>
      <c r="U93" s="271"/>
      <c r="V93" s="271"/>
      <c r="W93" s="194"/>
      <c r="X93" s="117"/>
      <c r="Y93" s="117"/>
      <c r="Z93" s="14"/>
      <c r="AA93" s="55"/>
      <c r="AB93" s="68"/>
      <c r="AC93" s="68"/>
      <c r="AD93" s="68"/>
      <c r="AE93" s="68">
        <v>1</v>
      </c>
      <c r="AF93" s="56"/>
      <c r="AG93" s="50"/>
      <c r="AH93" s="52"/>
      <c r="AI93" s="50"/>
      <c r="AJ93" s="50"/>
      <c r="AK93" s="50"/>
      <c r="AL93" s="31"/>
      <c r="AM93" s="95" t="s">
        <v>50</v>
      </c>
      <c r="AN93" s="96" t="s">
        <v>153</v>
      </c>
    </row>
    <row r="94" spans="1:40" ht="24.95" customHeight="1">
      <c r="A94" s="201"/>
      <c r="B94" s="201"/>
      <c r="C94" s="204"/>
      <c r="D94" s="207"/>
      <c r="E94" s="148">
        <v>4</v>
      </c>
      <c r="F94" s="118" t="s">
        <v>81</v>
      </c>
      <c r="G94" s="210"/>
      <c r="H94" s="107"/>
      <c r="I94" s="107"/>
      <c r="J94" s="107"/>
      <c r="K94" s="105"/>
      <c r="L94" s="105"/>
      <c r="M94" s="105"/>
      <c r="N94" s="105"/>
      <c r="O94" s="105"/>
      <c r="P94" s="105"/>
      <c r="Q94" s="107"/>
      <c r="R94" s="107"/>
      <c r="S94" s="107"/>
      <c r="T94" s="107"/>
      <c r="U94" s="107"/>
      <c r="V94" s="107"/>
      <c r="W94" s="198"/>
      <c r="X94" s="117"/>
      <c r="Y94" s="117"/>
      <c r="Z94" s="14"/>
      <c r="AA94" s="68"/>
      <c r="AB94" s="68">
        <v>1</v>
      </c>
      <c r="AC94" s="56"/>
      <c r="AD94" s="56"/>
      <c r="AE94" s="56"/>
      <c r="AF94" s="51" t="s">
        <v>82</v>
      </c>
      <c r="AG94" s="51" t="s">
        <v>82</v>
      </c>
      <c r="AH94" s="51" t="s">
        <v>82</v>
      </c>
      <c r="AI94" s="51" t="s">
        <v>82</v>
      </c>
      <c r="AJ94" s="50"/>
      <c r="AK94" s="50"/>
      <c r="AL94" s="31"/>
      <c r="AM94" s="95" t="s">
        <v>50</v>
      </c>
      <c r="AN94" s="96" t="s">
        <v>153</v>
      </c>
    </row>
    <row r="95" spans="1:40" s="147" customFormat="1" ht="19.5" customHeight="1">
      <c r="A95" s="158" t="s">
        <v>377</v>
      </c>
      <c r="B95" s="155"/>
      <c r="C95" s="154"/>
      <c r="D95" s="156"/>
      <c r="E95" s="157"/>
      <c r="F95" s="159">
        <v>56</v>
      </c>
      <c r="G95" s="150"/>
      <c r="H95" s="151"/>
      <c r="I95" s="151"/>
      <c r="J95" s="151"/>
      <c r="K95" s="152"/>
      <c r="L95" s="152"/>
      <c r="M95" s="152"/>
      <c r="N95" s="152"/>
      <c r="O95" s="152"/>
      <c r="P95" s="152"/>
      <c r="Q95" s="151"/>
      <c r="R95" s="151"/>
      <c r="S95" s="151"/>
      <c r="T95" s="151"/>
      <c r="U95" s="151"/>
      <c r="V95" s="151"/>
      <c r="W95" s="153"/>
      <c r="X95" s="149">
        <f>SUM(X6:X94)</f>
        <v>0</v>
      </c>
      <c r="Y95" s="149">
        <f t="shared" ref="Y95:AK95" si="0">SUM(Y6:Y94)</f>
        <v>1</v>
      </c>
      <c r="Z95" s="149">
        <f t="shared" si="0"/>
        <v>7</v>
      </c>
      <c r="AA95" s="149">
        <f t="shared" si="0"/>
        <v>5</v>
      </c>
      <c r="AB95" s="149">
        <f t="shared" si="0"/>
        <v>14</v>
      </c>
      <c r="AC95" s="149">
        <f t="shared" si="0"/>
        <v>1</v>
      </c>
      <c r="AD95" s="149">
        <f t="shared" si="0"/>
        <v>4</v>
      </c>
      <c r="AE95" s="149">
        <f t="shared" si="0"/>
        <v>11</v>
      </c>
      <c r="AF95" s="149">
        <f t="shared" si="0"/>
        <v>0</v>
      </c>
      <c r="AG95" s="149">
        <f t="shared" si="0"/>
        <v>4</v>
      </c>
      <c r="AH95" s="149">
        <f t="shared" si="0"/>
        <v>1</v>
      </c>
      <c r="AI95" s="149">
        <f t="shared" si="0"/>
        <v>6</v>
      </c>
      <c r="AJ95" s="149">
        <f t="shared" si="0"/>
        <v>13</v>
      </c>
      <c r="AK95" s="149">
        <f t="shared" si="0"/>
        <v>20</v>
      </c>
      <c r="AL95" s="160"/>
      <c r="AM95" s="161"/>
      <c r="AN95" s="162"/>
    </row>
    <row r="96" spans="1:40" s="145" customFormat="1">
      <c r="A96" s="129"/>
      <c r="B96" s="129"/>
      <c r="C96" s="130"/>
      <c r="D96" s="131"/>
      <c r="E96" s="132"/>
      <c r="F96" s="133"/>
      <c r="G96" s="134"/>
      <c r="H96" s="135"/>
      <c r="I96" s="135"/>
      <c r="J96" s="135"/>
      <c r="K96" s="136"/>
      <c r="L96" s="136"/>
      <c r="M96" s="136"/>
      <c r="N96" s="136"/>
      <c r="O96" s="136"/>
      <c r="P96" s="136"/>
      <c r="Q96" s="135"/>
      <c r="R96" s="135"/>
      <c r="S96" s="135"/>
      <c r="T96" s="135"/>
      <c r="U96" s="135"/>
      <c r="V96" s="135"/>
      <c r="W96" s="140"/>
      <c r="X96" s="140"/>
      <c r="Y96" s="140"/>
      <c r="Z96" s="141"/>
      <c r="AA96" s="146"/>
      <c r="AB96" s="146"/>
      <c r="AC96" s="142"/>
      <c r="AD96" s="142"/>
      <c r="AE96" s="142"/>
      <c r="AF96" s="143"/>
      <c r="AG96" s="143"/>
      <c r="AH96" s="143"/>
      <c r="AI96" s="143"/>
      <c r="AJ96" s="144"/>
      <c r="AK96" s="144"/>
      <c r="AL96" s="137"/>
      <c r="AM96" s="138"/>
      <c r="AN96" s="139"/>
    </row>
    <row r="97" spans="6:37" ht="29.25" customHeight="1">
      <c r="F97" s="159" t="s">
        <v>46</v>
      </c>
      <c r="X97" s="163">
        <f>SUM(X6,X9,X12,X15,X18,X22,X25,X28,X31,X34,X37,X40,X43,X47,X50,X53,X56,X60,X64,X67,X71,X75,X79,X83,X87,X91)</f>
        <v>0</v>
      </c>
      <c r="Y97" s="163">
        <f t="shared" ref="Y97:AK97" si="1">SUM(Y6,Y9,Y12,Y15,Y18,Y22,Y25,Y28,Y31,Y34,Y37,Y40,Y43,Y47,Y50,Y53,Y56,Y60,Y64,Y67,Y71,Y75,Y79,Y83,Y87,Y91)</f>
        <v>1</v>
      </c>
      <c r="Z97" s="163">
        <f t="shared" si="1"/>
        <v>1</v>
      </c>
      <c r="AA97" s="163">
        <f t="shared" si="1"/>
        <v>1</v>
      </c>
      <c r="AB97" s="163">
        <f t="shared" si="1"/>
        <v>6</v>
      </c>
      <c r="AC97" s="163">
        <f t="shared" si="1"/>
        <v>0</v>
      </c>
      <c r="AD97" s="163">
        <f t="shared" si="1"/>
        <v>1</v>
      </c>
      <c r="AE97" s="163">
        <f t="shared" si="1"/>
        <v>2</v>
      </c>
      <c r="AF97" s="163">
        <f t="shared" si="1"/>
        <v>0</v>
      </c>
      <c r="AG97" s="163">
        <f t="shared" si="1"/>
        <v>3</v>
      </c>
      <c r="AH97" s="163">
        <f t="shared" si="1"/>
        <v>1</v>
      </c>
      <c r="AI97" s="163">
        <f t="shared" si="1"/>
        <v>0</v>
      </c>
      <c r="AJ97" s="163">
        <f t="shared" si="1"/>
        <v>3</v>
      </c>
      <c r="AK97" s="163">
        <f t="shared" si="1"/>
        <v>7</v>
      </c>
    </row>
    <row r="98" spans="6:37" ht="24.95" customHeight="1">
      <c r="F98" s="159" t="s">
        <v>52</v>
      </c>
      <c r="X98" s="163">
        <f>SUM(X7,X10,X13,X16,X19,X23,X26,X29,X32,X35,X38,X41,X44,X48,X51,X54,X57,X61,X65,X68,X72,X76,X80,X84,X88,X92)</f>
        <v>0</v>
      </c>
      <c r="Y98" s="163">
        <f t="shared" ref="Y98:AK98" si="2">SUM(Y7,Y10,Y13,Y16,Y19,Y23,Y26,Y29,Y32,Y35,Y38,Y41,Y44,Y48,Y51,Y54,Y57,Y61,Y65,Y68,Y72,Y76,Y80,Y84,Y88,Y92)</f>
        <v>0</v>
      </c>
      <c r="Z98" s="163">
        <f t="shared" si="2"/>
        <v>3</v>
      </c>
      <c r="AA98" s="163">
        <f t="shared" si="2"/>
        <v>1</v>
      </c>
      <c r="AB98" s="163">
        <f t="shared" si="2"/>
        <v>3</v>
      </c>
      <c r="AC98" s="163">
        <f t="shared" si="2"/>
        <v>0</v>
      </c>
      <c r="AD98" s="163">
        <f t="shared" si="2"/>
        <v>1</v>
      </c>
      <c r="AE98" s="163">
        <f t="shared" si="2"/>
        <v>4</v>
      </c>
      <c r="AF98" s="163">
        <f t="shared" si="2"/>
        <v>0</v>
      </c>
      <c r="AG98" s="163">
        <f t="shared" si="2"/>
        <v>1</v>
      </c>
      <c r="AH98" s="163">
        <f t="shared" si="2"/>
        <v>0</v>
      </c>
      <c r="AI98" s="163">
        <f t="shared" si="2"/>
        <v>4</v>
      </c>
      <c r="AJ98" s="163">
        <f t="shared" si="2"/>
        <v>3</v>
      </c>
      <c r="AK98" s="163">
        <f t="shared" si="2"/>
        <v>5</v>
      </c>
    </row>
    <row r="99" spans="6:37" ht="24.95" customHeight="1">
      <c r="F99" s="159" t="s">
        <v>53</v>
      </c>
      <c r="X99" s="163">
        <f>SUM(X8,X14,X17,X20,X24,X27,X30,X33,X36,X39,X42,X45,X49,X52,X55,X58,X62,X66,X69,X73,X77,X81,X85,X89,X93)</f>
        <v>0</v>
      </c>
      <c r="Y99" s="163">
        <f t="shared" ref="Y99:AK99" si="3">SUM(Y8,Y14,Y17,Y20,Y24,Y27,Y30,Y33,Y36,Y39,Y42,Y45,Y49,Y52,Y55,Y58,Y62,Y66,Y69,Y73,Y77,Y81,Y85,Y89,Y93)</f>
        <v>0</v>
      </c>
      <c r="Z99" s="163">
        <f t="shared" si="3"/>
        <v>1</v>
      </c>
      <c r="AA99" s="163">
        <f t="shared" si="3"/>
        <v>3</v>
      </c>
      <c r="AB99" s="163">
        <f t="shared" si="3"/>
        <v>1</v>
      </c>
      <c r="AC99" s="163">
        <f t="shared" si="3"/>
        <v>0</v>
      </c>
      <c r="AD99" s="163">
        <f t="shared" si="3"/>
        <v>2</v>
      </c>
      <c r="AE99" s="163">
        <f t="shared" si="3"/>
        <v>4</v>
      </c>
      <c r="AF99" s="163">
        <f t="shared" si="3"/>
        <v>0</v>
      </c>
      <c r="AG99" s="163">
        <f t="shared" si="3"/>
        <v>0</v>
      </c>
      <c r="AH99" s="163">
        <f t="shared" si="3"/>
        <v>0</v>
      </c>
      <c r="AI99" s="163">
        <f t="shared" si="3"/>
        <v>2</v>
      </c>
      <c r="AJ99" s="163">
        <f t="shared" si="3"/>
        <v>5</v>
      </c>
      <c r="AK99" s="163">
        <f t="shared" si="3"/>
        <v>6</v>
      </c>
    </row>
    <row r="100" spans="6:37" ht="32.25" customHeight="1">
      <c r="F100" s="159" t="s">
        <v>81</v>
      </c>
      <c r="X100" s="163">
        <f>SUM(X21,X46,X59,X63,X70,X74,X78,X82,X86,X90,X94)</f>
        <v>0</v>
      </c>
      <c r="Y100" s="163">
        <f t="shared" ref="Y100:AK100" si="4">SUM(Y21,Y46,Y59,Y63,Y70,Y74,Y78,Y82,Y86,Y90,Y94)</f>
        <v>0</v>
      </c>
      <c r="Z100" s="163">
        <f t="shared" si="4"/>
        <v>2</v>
      </c>
      <c r="AA100" s="163">
        <f t="shared" si="4"/>
        <v>0</v>
      </c>
      <c r="AB100" s="163">
        <f t="shared" si="4"/>
        <v>3</v>
      </c>
      <c r="AC100" s="163">
        <f t="shared" si="4"/>
        <v>1</v>
      </c>
      <c r="AD100" s="163">
        <f t="shared" si="4"/>
        <v>0</v>
      </c>
      <c r="AE100" s="163">
        <f t="shared" si="4"/>
        <v>1</v>
      </c>
      <c r="AF100" s="163">
        <f t="shared" si="4"/>
        <v>0</v>
      </c>
      <c r="AG100" s="163">
        <f t="shared" si="4"/>
        <v>0</v>
      </c>
      <c r="AH100" s="163">
        <f t="shared" si="4"/>
        <v>0</v>
      </c>
      <c r="AI100" s="163">
        <f t="shared" si="4"/>
        <v>0</v>
      </c>
      <c r="AJ100" s="163">
        <f t="shared" si="4"/>
        <v>2</v>
      </c>
      <c r="AK100" s="163">
        <f t="shared" si="4"/>
        <v>2</v>
      </c>
    </row>
  </sheetData>
  <mergeCells count="577">
    <mergeCell ref="V91:V93"/>
    <mergeCell ref="W91:W94"/>
    <mergeCell ref="N91:N93"/>
    <mergeCell ref="O91:O93"/>
    <mergeCell ref="P91:P93"/>
    <mergeCell ref="Q91:Q93"/>
    <mergeCell ref="R91:R93"/>
    <mergeCell ref="S91:S93"/>
    <mergeCell ref="G91:G94"/>
    <mergeCell ref="H91:H93"/>
    <mergeCell ref="I91:I93"/>
    <mergeCell ref="J91:J93"/>
    <mergeCell ref="K91:K93"/>
    <mergeCell ref="L91:L93"/>
    <mergeCell ref="M91:M93"/>
    <mergeCell ref="T91:T93"/>
    <mergeCell ref="U91:U93"/>
    <mergeCell ref="T83:T85"/>
    <mergeCell ref="U83:U85"/>
    <mergeCell ref="V83:V85"/>
    <mergeCell ref="W83:W86"/>
    <mergeCell ref="G87:G90"/>
    <mergeCell ref="H87:H89"/>
    <mergeCell ref="I87:I89"/>
    <mergeCell ref="J87:J89"/>
    <mergeCell ref="K87:K89"/>
    <mergeCell ref="L87:L89"/>
    <mergeCell ref="Q87:Q89"/>
    <mergeCell ref="R87:R89"/>
    <mergeCell ref="S87:S89"/>
    <mergeCell ref="T87:T89"/>
    <mergeCell ref="M87:M89"/>
    <mergeCell ref="N87:N89"/>
    <mergeCell ref="O87:O89"/>
    <mergeCell ref="P87:P89"/>
    <mergeCell ref="U87:U89"/>
    <mergeCell ref="V87:V89"/>
    <mergeCell ref="W87:W90"/>
    <mergeCell ref="G83:G86"/>
    <mergeCell ref="H83:H85"/>
    <mergeCell ref="I83:I85"/>
    <mergeCell ref="J83:J85"/>
    <mergeCell ref="K83:K85"/>
    <mergeCell ref="P83:P85"/>
    <mergeCell ref="Q83:Q85"/>
    <mergeCell ref="R83:R85"/>
    <mergeCell ref="S83:S85"/>
    <mergeCell ref="L83:L85"/>
    <mergeCell ref="M83:M85"/>
    <mergeCell ref="N83:N85"/>
    <mergeCell ref="O83:O85"/>
    <mergeCell ref="T75:T77"/>
    <mergeCell ref="U75:U77"/>
    <mergeCell ref="V75:V77"/>
    <mergeCell ref="W75:W78"/>
    <mergeCell ref="G79:G82"/>
    <mergeCell ref="H79:H81"/>
    <mergeCell ref="I79:I81"/>
    <mergeCell ref="J79:J81"/>
    <mergeCell ref="K79:K81"/>
    <mergeCell ref="O79:O81"/>
    <mergeCell ref="P79:P81"/>
    <mergeCell ref="Q79:Q81"/>
    <mergeCell ref="R79:R81"/>
    <mergeCell ref="L79:L81"/>
    <mergeCell ref="M79:M81"/>
    <mergeCell ref="N79:N81"/>
    <mergeCell ref="S79:S81"/>
    <mergeCell ref="T79:T81"/>
    <mergeCell ref="U79:U81"/>
    <mergeCell ref="V79:V81"/>
    <mergeCell ref="W79:W82"/>
    <mergeCell ref="O75:O77"/>
    <mergeCell ref="P75:P77"/>
    <mergeCell ref="Q75:Q77"/>
    <mergeCell ref="R75:R77"/>
    <mergeCell ref="Q71:Q73"/>
    <mergeCell ref="R71:R73"/>
    <mergeCell ref="G71:G74"/>
    <mergeCell ref="H71:H73"/>
    <mergeCell ref="S75:S77"/>
    <mergeCell ref="G75:G78"/>
    <mergeCell ref="H75:H77"/>
    <mergeCell ref="I75:I77"/>
    <mergeCell ref="J75:J77"/>
    <mergeCell ref="K75:K77"/>
    <mergeCell ref="L75:L77"/>
    <mergeCell ref="M75:M77"/>
    <mergeCell ref="N75:N77"/>
    <mergeCell ref="K71:K73"/>
    <mergeCell ref="L71:L73"/>
    <mergeCell ref="M71:M73"/>
    <mergeCell ref="N71:N73"/>
    <mergeCell ref="I71:I73"/>
    <mergeCell ref="J71:J73"/>
    <mergeCell ref="W64:W66"/>
    <mergeCell ref="Y64:Y66"/>
    <mergeCell ref="G67:G70"/>
    <mergeCell ref="H67:H69"/>
    <mergeCell ref="I67:I69"/>
    <mergeCell ref="J67:J69"/>
    <mergeCell ref="K67:K69"/>
    <mergeCell ref="L67:L69"/>
    <mergeCell ref="M67:M69"/>
    <mergeCell ref="N67:N69"/>
    <mergeCell ref="G64:G66"/>
    <mergeCell ref="P64:P66"/>
    <mergeCell ref="R64:R66"/>
    <mergeCell ref="S64:S66"/>
    <mergeCell ref="T64:T66"/>
    <mergeCell ref="U64:U66"/>
    <mergeCell ref="V64:V66"/>
    <mergeCell ref="L64:L66"/>
    <mergeCell ref="M64:M66"/>
    <mergeCell ref="N64:N66"/>
    <mergeCell ref="O64:O66"/>
    <mergeCell ref="Q64:Q66"/>
    <mergeCell ref="I64:I66"/>
    <mergeCell ref="J64:J66"/>
    <mergeCell ref="K64:K66"/>
    <mergeCell ref="W56:W59"/>
    <mergeCell ref="G60:G63"/>
    <mergeCell ref="H60:H62"/>
    <mergeCell ref="I60:I62"/>
    <mergeCell ref="J60:J62"/>
    <mergeCell ref="K60:K62"/>
    <mergeCell ref="L60:L62"/>
    <mergeCell ref="G56:G59"/>
    <mergeCell ref="H56:H58"/>
    <mergeCell ref="I56:I58"/>
    <mergeCell ref="J56:J58"/>
    <mergeCell ref="K56:K58"/>
    <mergeCell ref="L56:L58"/>
    <mergeCell ref="Q60:Q62"/>
    <mergeCell ref="R60:R62"/>
    <mergeCell ref="S60:S62"/>
    <mergeCell ref="T60:T62"/>
    <mergeCell ref="M60:M62"/>
    <mergeCell ref="O60:O62"/>
    <mergeCell ref="P60:P62"/>
    <mergeCell ref="P56:P58"/>
    <mergeCell ref="U60:U62"/>
    <mergeCell ref="V60:V62"/>
    <mergeCell ref="W60:W63"/>
    <mergeCell ref="S43:S46"/>
    <mergeCell ref="T43:T46"/>
    <mergeCell ref="U43:U46"/>
    <mergeCell ref="V43:V46"/>
    <mergeCell ref="W43:W46"/>
    <mergeCell ref="G53:G55"/>
    <mergeCell ref="W53:W55"/>
    <mergeCell ref="G43:G46"/>
    <mergeCell ref="H43:H46"/>
    <mergeCell ref="I43:I46"/>
    <mergeCell ref="J43:J46"/>
    <mergeCell ref="K43:K46"/>
    <mergeCell ref="L43:L46"/>
    <mergeCell ref="H53:H55"/>
    <mergeCell ref="I53:I55"/>
    <mergeCell ref="J53:J55"/>
    <mergeCell ref="K53:K55"/>
    <mergeCell ref="L53:L55"/>
    <mergeCell ref="S50:S52"/>
    <mergeCell ref="T50:T52"/>
    <mergeCell ref="U50:U52"/>
    <mergeCell ref="V50:V52"/>
    <mergeCell ref="W50:W52"/>
    <mergeCell ref="M50:M52"/>
    <mergeCell ref="V34:V36"/>
    <mergeCell ref="W34:W36"/>
    <mergeCell ref="V31:V33"/>
    <mergeCell ref="W31:W33"/>
    <mergeCell ref="V28:V30"/>
    <mergeCell ref="W28:W30"/>
    <mergeCell ref="S22:S24"/>
    <mergeCell ref="T22:T24"/>
    <mergeCell ref="U22:U24"/>
    <mergeCell ref="V37:V39"/>
    <mergeCell ref="W37:W39"/>
    <mergeCell ref="M37:M39"/>
    <mergeCell ref="N37:N39"/>
    <mergeCell ref="O37:O39"/>
    <mergeCell ref="R40:R42"/>
    <mergeCell ref="S40:S42"/>
    <mergeCell ref="T40:T42"/>
    <mergeCell ref="U40:U42"/>
    <mergeCell ref="V40:V42"/>
    <mergeCell ref="W40:W42"/>
    <mergeCell ref="N50:N52"/>
    <mergeCell ref="O50:O52"/>
    <mergeCell ref="P50:P52"/>
    <mergeCell ref="V15:V17"/>
    <mergeCell ref="W15:W17"/>
    <mergeCell ref="G18:G21"/>
    <mergeCell ref="H18:H21"/>
    <mergeCell ref="I18:I21"/>
    <mergeCell ref="J18:J21"/>
    <mergeCell ref="K18:K21"/>
    <mergeCell ref="L18:L21"/>
    <mergeCell ref="M18:M21"/>
    <mergeCell ref="V18:V21"/>
    <mergeCell ref="W18:W21"/>
    <mergeCell ref="R9:R11"/>
    <mergeCell ref="G15:G17"/>
    <mergeCell ref="H15:H17"/>
    <mergeCell ref="I15:I17"/>
    <mergeCell ref="J15:J17"/>
    <mergeCell ref="K15:K17"/>
    <mergeCell ref="L15:L17"/>
    <mergeCell ref="M15:M17"/>
    <mergeCell ref="G40:G42"/>
    <mergeCell ref="H40:H42"/>
    <mergeCell ref="I40:I42"/>
    <mergeCell ref="J40:J42"/>
    <mergeCell ref="K40:K42"/>
    <mergeCell ref="L40:L42"/>
    <mergeCell ref="R34:R36"/>
    <mergeCell ref="G37:G39"/>
    <mergeCell ref="H37:H39"/>
    <mergeCell ref="I37:I39"/>
    <mergeCell ref="J37:J39"/>
    <mergeCell ref="K37:K39"/>
    <mergeCell ref="L37:L39"/>
    <mergeCell ref="H34:H36"/>
    <mergeCell ref="I34:I36"/>
    <mergeCell ref="J34:J36"/>
    <mergeCell ref="W67:W70"/>
    <mergeCell ref="S71:S73"/>
    <mergeCell ref="T71:T73"/>
    <mergeCell ref="U71:U73"/>
    <mergeCell ref="O67:O69"/>
    <mergeCell ref="P67:P70"/>
    <mergeCell ref="Q67:Q69"/>
    <mergeCell ref="V71:V73"/>
    <mergeCell ref="W71:W74"/>
    <mergeCell ref="O71:O73"/>
    <mergeCell ref="P71:P73"/>
    <mergeCell ref="M56:M58"/>
    <mergeCell ref="N56:N58"/>
    <mergeCell ref="O56:O58"/>
    <mergeCell ref="T53:T55"/>
    <mergeCell ref="U53:U55"/>
    <mergeCell ref="V53:V55"/>
    <mergeCell ref="N53:N55"/>
    <mergeCell ref="O53:O55"/>
    <mergeCell ref="P53:P55"/>
    <mergeCell ref="Q53:Q55"/>
    <mergeCell ref="R53:R55"/>
    <mergeCell ref="S53:S55"/>
    <mergeCell ref="M53:M55"/>
    <mergeCell ref="T56:T58"/>
    <mergeCell ref="U56:U58"/>
    <mergeCell ref="V56:V58"/>
    <mergeCell ref="R50:R52"/>
    <mergeCell ref="T47:T49"/>
    <mergeCell ref="U47:U49"/>
    <mergeCell ref="V47:V49"/>
    <mergeCell ref="W47:W49"/>
    <mergeCell ref="Q47:Q49"/>
    <mergeCell ref="R47:R49"/>
    <mergeCell ref="S47:S49"/>
    <mergeCell ref="Q56:Q58"/>
    <mergeCell ref="R56:R58"/>
    <mergeCell ref="S56:S58"/>
    <mergeCell ref="M43:M46"/>
    <mergeCell ref="N43:N46"/>
    <mergeCell ref="N40:N42"/>
    <mergeCell ref="O40:O42"/>
    <mergeCell ref="P40:P42"/>
    <mergeCell ref="Q40:Q42"/>
    <mergeCell ref="M40:M42"/>
    <mergeCell ref="G50:G52"/>
    <mergeCell ref="H50:H52"/>
    <mergeCell ref="I50:I52"/>
    <mergeCell ref="J50:J52"/>
    <mergeCell ref="K50:K52"/>
    <mergeCell ref="L50:L52"/>
    <mergeCell ref="N47:N49"/>
    <mergeCell ref="O47:O49"/>
    <mergeCell ref="P47:P49"/>
    <mergeCell ref="G47:G49"/>
    <mergeCell ref="H47:H49"/>
    <mergeCell ref="I47:I49"/>
    <mergeCell ref="J47:J49"/>
    <mergeCell ref="K47:K49"/>
    <mergeCell ref="L47:L49"/>
    <mergeCell ref="M47:M49"/>
    <mergeCell ref="Q50:Q52"/>
    <mergeCell ref="O43:O46"/>
    <mergeCell ref="P43:P46"/>
    <mergeCell ref="Q43:Q46"/>
    <mergeCell ref="Q34:Q36"/>
    <mergeCell ref="S31:S33"/>
    <mergeCell ref="T31:T33"/>
    <mergeCell ref="U31:U33"/>
    <mergeCell ref="Q31:Q33"/>
    <mergeCell ref="R31:R33"/>
    <mergeCell ref="P37:P39"/>
    <mergeCell ref="Q37:Q39"/>
    <mergeCell ref="R37:R39"/>
    <mergeCell ref="S37:S39"/>
    <mergeCell ref="T37:T39"/>
    <mergeCell ref="U37:U39"/>
    <mergeCell ref="S34:S36"/>
    <mergeCell ref="T34:T36"/>
    <mergeCell ref="U34:U36"/>
    <mergeCell ref="R43:R46"/>
    <mergeCell ref="K34:K36"/>
    <mergeCell ref="M31:M33"/>
    <mergeCell ref="N31:N33"/>
    <mergeCell ref="O31:O33"/>
    <mergeCell ref="P31:P33"/>
    <mergeCell ref="G31:G33"/>
    <mergeCell ref="H31:H33"/>
    <mergeCell ref="I31:I33"/>
    <mergeCell ref="J31:J33"/>
    <mergeCell ref="K31:K33"/>
    <mergeCell ref="L31:L33"/>
    <mergeCell ref="L34:L36"/>
    <mergeCell ref="M34:M36"/>
    <mergeCell ref="N34:N36"/>
    <mergeCell ref="O34:O36"/>
    <mergeCell ref="P34:P36"/>
    <mergeCell ref="N28:N30"/>
    <mergeCell ref="O28:O30"/>
    <mergeCell ref="P28:P30"/>
    <mergeCell ref="Q28:Q30"/>
    <mergeCell ref="R28:R30"/>
    <mergeCell ref="R25:R27"/>
    <mergeCell ref="V25:V27"/>
    <mergeCell ref="W25:W27"/>
    <mergeCell ref="G28:G30"/>
    <mergeCell ref="H28:H30"/>
    <mergeCell ref="I28:I30"/>
    <mergeCell ref="J28:J30"/>
    <mergeCell ref="K28:K30"/>
    <mergeCell ref="L28:L30"/>
    <mergeCell ref="M28:M30"/>
    <mergeCell ref="L25:L27"/>
    <mergeCell ref="M25:M27"/>
    <mergeCell ref="N25:N27"/>
    <mergeCell ref="O25:O27"/>
    <mergeCell ref="P25:P27"/>
    <mergeCell ref="Q25:Q27"/>
    <mergeCell ref="S25:S27"/>
    <mergeCell ref="T25:T27"/>
    <mergeCell ref="U25:U27"/>
    <mergeCell ref="V22:V24"/>
    <mergeCell ref="W22:W24"/>
    <mergeCell ref="G25:G27"/>
    <mergeCell ref="H25:H27"/>
    <mergeCell ref="I25:I27"/>
    <mergeCell ref="J25:J27"/>
    <mergeCell ref="K25:K27"/>
    <mergeCell ref="M22:M24"/>
    <mergeCell ref="N22:N24"/>
    <mergeCell ref="O22:O24"/>
    <mergeCell ref="P22:P24"/>
    <mergeCell ref="Q22:Q24"/>
    <mergeCell ref="R22:R24"/>
    <mergeCell ref="G22:G24"/>
    <mergeCell ref="H22:H24"/>
    <mergeCell ref="I22:I24"/>
    <mergeCell ref="J22:J24"/>
    <mergeCell ref="K22:K24"/>
    <mergeCell ref="L22:L24"/>
    <mergeCell ref="Q12:Q14"/>
    <mergeCell ref="R18:R21"/>
    <mergeCell ref="S18:S21"/>
    <mergeCell ref="T18:T21"/>
    <mergeCell ref="U18:U21"/>
    <mergeCell ref="N18:N21"/>
    <mergeCell ref="O18:O21"/>
    <mergeCell ref="P18:P21"/>
    <mergeCell ref="Q18:Q21"/>
    <mergeCell ref="Q15:Q17"/>
    <mergeCell ref="R15:R17"/>
    <mergeCell ref="S15:S17"/>
    <mergeCell ref="T15:T17"/>
    <mergeCell ref="N15:N17"/>
    <mergeCell ref="O15:O17"/>
    <mergeCell ref="P15:P17"/>
    <mergeCell ref="U15:U17"/>
    <mergeCell ref="U9:U11"/>
    <mergeCell ref="V9:V11"/>
    <mergeCell ref="W9:W11"/>
    <mergeCell ref="G12:G14"/>
    <mergeCell ref="H12:H14"/>
    <mergeCell ref="I12:I14"/>
    <mergeCell ref="J12:J14"/>
    <mergeCell ref="K12:K14"/>
    <mergeCell ref="L9:L11"/>
    <mergeCell ref="M9:M11"/>
    <mergeCell ref="N9:N11"/>
    <mergeCell ref="O9:O11"/>
    <mergeCell ref="P9:P11"/>
    <mergeCell ref="Q9:Q11"/>
    <mergeCell ref="S12:S14"/>
    <mergeCell ref="T12:T14"/>
    <mergeCell ref="U12:U14"/>
    <mergeCell ref="V12:V14"/>
    <mergeCell ref="W12:W14"/>
    <mergeCell ref="L12:L14"/>
    <mergeCell ref="M12:M14"/>
    <mergeCell ref="N12:N14"/>
    <mergeCell ref="O12:O14"/>
    <mergeCell ref="P12:P14"/>
    <mergeCell ref="S6:S8"/>
    <mergeCell ref="T6:T8"/>
    <mergeCell ref="U6:U8"/>
    <mergeCell ref="V6:V8"/>
    <mergeCell ref="W6:W8"/>
    <mergeCell ref="G9:G11"/>
    <mergeCell ref="H9:H11"/>
    <mergeCell ref="I9:I11"/>
    <mergeCell ref="J9:J11"/>
    <mergeCell ref="K9:K11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S9:S11"/>
    <mergeCell ref="T9:T11"/>
    <mergeCell ref="A91:A94"/>
    <mergeCell ref="B91:B94"/>
    <mergeCell ref="C91:C94"/>
    <mergeCell ref="D91:D94"/>
    <mergeCell ref="H64:H66"/>
    <mergeCell ref="B3:B5"/>
    <mergeCell ref="C3:C5"/>
    <mergeCell ref="D3:D5"/>
    <mergeCell ref="G3:G5"/>
    <mergeCell ref="A83:A86"/>
    <mergeCell ref="B83:B86"/>
    <mergeCell ref="C83:C86"/>
    <mergeCell ref="D83:D86"/>
    <mergeCell ref="A87:A90"/>
    <mergeCell ref="B87:B90"/>
    <mergeCell ref="C87:C90"/>
    <mergeCell ref="D87:D90"/>
    <mergeCell ref="A75:A78"/>
    <mergeCell ref="B75:B78"/>
    <mergeCell ref="C75:C78"/>
    <mergeCell ref="D75:D78"/>
    <mergeCell ref="A79:A82"/>
    <mergeCell ref="B79:B82"/>
    <mergeCell ref="G34:G36"/>
    <mergeCell ref="C79:C82"/>
    <mergeCell ref="D79:D82"/>
    <mergeCell ref="A67:A70"/>
    <mergeCell ref="B67:B70"/>
    <mergeCell ref="C67:C70"/>
    <mergeCell ref="D67:D70"/>
    <mergeCell ref="A71:A74"/>
    <mergeCell ref="B71:B74"/>
    <mergeCell ref="C71:C74"/>
    <mergeCell ref="D71:D74"/>
    <mergeCell ref="A60:A63"/>
    <mergeCell ref="B60:B63"/>
    <mergeCell ref="C60:C63"/>
    <mergeCell ref="D60:D63"/>
    <mergeCell ref="A64:A66"/>
    <mergeCell ref="B64:B66"/>
    <mergeCell ref="C64:C66"/>
    <mergeCell ref="D64:D66"/>
    <mergeCell ref="A53:A55"/>
    <mergeCell ref="B53:B55"/>
    <mergeCell ref="C53:C55"/>
    <mergeCell ref="D53:D55"/>
    <mergeCell ref="A56:A59"/>
    <mergeCell ref="B56:B59"/>
    <mergeCell ref="C56:C59"/>
    <mergeCell ref="D56:D59"/>
    <mergeCell ref="A47:A49"/>
    <mergeCell ref="B47:B49"/>
    <mergeCell ref="C47:C49"/>
    <mergeCell ref="D47:D49"/>
    <mergeCell ref="A50:A52"/>
    <mergeCell ref="B50:B52"/>
    <mergeCell ref="C50:C52"/>
    <mergeCell ref="D50:D52"/>
    <mergeCell ref="A40:A42"/>
    <mergeCell ref="B40:B42"/>
    <mergeCell ref="C40:C42"/>
    <mergeCell ref="D40:D42"/>
    <mergeCell ref="A43:A46"/>
    <mergeCell ref="B43:B46"/>
    <mergeCell ref="C43:C46"/>
    <mergeCell ref="D43:D46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22:A24"/>
    <mergeCell ref="B22:B24"/>
    <mergeCell ref="C22:C24"/>
    <mergeCell ref="D22:D24"/>
    <mergeCell ref="A25:A27"/>
    <mergeCell ref="B25:B27"/>
    <mergeCell ref="C25:C27"/>
    <mergeCell ref="D25:D27"/>
    <mergeCell ref="A15:A17"/>
    <mergeCell ref="B15:B17"/>
    <mergeCell ref="C15:C17"/>
    <mergeCell ref="D15:D17"/>
    <mergeCell ref="A18:A21"/>
    <mergeCell ref="B18:B21"/>
    <mergeCell ref="C18:C21"/>
    <mergeCell ref="D18:D21"/>
    <mergeCell ref="A9:A11"/>
    <mergeCell ref="B9:B11"/>
    <mergeCell ref="C9:C11"/>
    <mergeCell ref="D9:D11"/>
    <mergeCell ref="A12:A14"/>
    <mergeCell ref="B12:B14"/>
    <mergeCell ref="C12:C14"/>
    <mergeCell ref="D12:D14"/>
    <mergeCell ref="AK4:AK5"/>
    <mergeCell ref="A3:A5"/>
    <mergeCell ref="A6:A8"/>
    <mergeCell ref="B6:B8"/>
    <mergeCell ref="C6:C8"/>
    <mergeCell ref="D6:D8"/>
    <mergeCell ref="U4:U5"/>
    <mergeCell ref="V4:V5"/>
    <mergeCell ref="Z4:Z5"/>
    <mergeCell ref="AA4:AA5"/>
    <mergeCell ref="AB4:AB5"/>
    <mergeCell ref="AC4:AC5"/>
    <mergeCell ref="N4:N5"/>
    <mergeCell ref="O4:O5"/>
    <mergeCell ref="Q4:Q5"/>
    <mergeCell ref="R4:R5"/>
    <mergeCell ref="B1:AN1"/>
    <mergeCell ref="B2:AN2"/>
    <mergeCell ref="X3:X5"/>
    <mergeCell ref="Y3:Y5"/>
    <mergeCell ref="Z3:AK3"/>
    <mergeCell ref="AL3:AL5"/>
    <mergeCell ref="AM3:AM5"/>
    <mergeCell ref="AN3:AN5"/>
    <mergeCell ref="AD4:AE4"/>
    <mergeCell ref="AF4:AG4"/>
    <mergeCell ref="AH4:AI4"/>
    <mergeCell ref="AJ4:AJ5"/>
    <mergeCell ref="S4:S5"/>
    <mergeCell ref="T4:T5"/>
    <mergeCell ref="P3:P5"/>
    <mergeCell ref="H4:H5"/>
    <mergeCell ref="I4:I5"/>
    <mergeCell ref="J4:J5"/>
    <mergeCell ref="K4:K5"/>
    <mergeCell ref="L4:L5"/>
    <mergeCell ref="M4:M5"/>
    <mergeCell ref="W3:W5"/>
    <mergeCell ref="E3:E5"/>
    <mergeCell ref="F3:F5"/>
  </mergeCells>
  <pageMargins left="0.19685039370078741" right="0.19685039370078741" top="0.19685039370078741" bottom="0.19685039370078741" header="0.31496062992125984" footer="0.31496062992125984"/>
  <pageSetup paperSize="9" scale="63" orientation="portrait" r:id="rId1"/>
  <rowBreaks count="1" manualBreakCount="1">
    <brk id="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N99"/>
  <sheetViews>
    <sheetView view="pageBreakPreview" zoomScale="118" zoomScaleNormal="100" zoomScaleSheetLayoutView="118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.140625" customWidth="1"/>
    <col min="3" max="3" width="15.140625" customWidth="1"/>
    <col min="4" max="4" width="15" style="128" customWidth="1"/>
    <col min="5" max="5" width="5.42578125" bestFit="1" customWidth="1"/>
    <col min="6" max="6" width="18.140625" customWidth="1"/>
    <col min="7" max="7" width="19.42578125" hidden="1" customWidth="1"/>
    <col min="8" max="8" width="21" hidden="1" customWidth="1"/>
    <col min="9" max="22" width="0" hidden="1" customWidth="1"/>
    <col min="23" max="23" width="12.85546875" hidden="1" customWidth="1"/>
    <col min="24" max="37" width="3.7109375" customWidth="1"/>
    <col min="38" max="38" width="13.140625" customWidth="1"/>
    <col min="39" max="39" width="0" hidden="1" customWidth="1"/>
    <col min="40" max="40" width="10.85546875" customWidth="1"/>
  </cols>
  <sheetData>
    <row r="1" spans="1:40" ht="20.25"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</row>
    <row r="2" spans="1:40" ht="18">
      <c r="B2" s="225" t="s">
        <v>373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6"/>
      <c r="AN2" s="226"/>
    </row>
    <row r="3" spans="1:40">
      <c r="A3" s="301" t="s">
        <v>374</v>
      </c>
      <c r="B3" s="223" t="s">
        <v>3</v>
      </c>
      <c r="C3" s="265" t="s">
        <v>4</v>
      </c>
      <c r="D3" s="228" t="s">
        <v>5</v>
      </c>
      <c r="E3" s="258" t="s">
        <v>368</v>
      </c>
      <c r="F3" s="258" t="s">
        <v>6</v>
      </c>
      <c r="G3" s="265" t="s">
        <v>7</v>
      </c>
      <c r="H3" s="102"/>
      <c r="I3" s="102"/>
      <c r="J3" s="102"/>
      <c r="K3" s="102"/>
      <c r="L3" s="102"/>
      <c r="M3" s="102"/>
      <c r="N3" s="102"/>
      <c r="O3" s="102"/>
      <c r="P3" s="223" t="s">
        <v>8</v>
      </c>
      <c r="Q3" s="102"/>
      <c r="R3" s="102"/>
      <c r="S3" s="102"/>
      <c r="T3" s="102"/>
      <c r="U3" s="102"/>
      <c r="V3" s="102"/>
      <c r="W3" s="223" t="s">
        <v>9</v>
      </c>
      <c r="X3" s="258" t="s">
        <v>10</v>
      </c>
      <c r="Y3" s="258" t="s">
        <v>11</v>
      </c>
      <c r="Z3" s="223" t="s">
        <v>12</v>
      </c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61" t="s">
        <v>36</v>
      </c>
      <c r="AM3" s="189" t="s">
        <v>37</v>
      </c>
      <c r="AN3" s="189" t="s">
        <v>43</v>
      </c>
    </row>
    <row r="4" spans="1:40">
      <c r="A4" s="302"/>
      <c r="B4" s="223"/>
      <c r="C4" s="266"/>
      <c r="D4" s="228"/>
      <c r="E4" s="259"/>
      <c r="F4" s="259"/>
      <c r="G4" s="266"/>
      <c r="H4" s="223" t="s">
        <v>13</v>
      </c>
      <c r="I4" s="264" t="s">
        <v>14</v>
      </c>
      <c r="J4" s="264" t="s">
        <v>15</v>
      </c>
      <c r="K4" s="223" t="s">
        <v>16</v>
      </c>
      <c r="L4" s="223" t="s">
        <v>17</v>
      </c>
      <c r="M4" s="223" t="s">
        <v>18</v>
      </c>
      <c r="N4" s="223" t="s">
        <v>19</v>
      </c>
      <c r="O4" s="223" t="s">
        <v>20</v>
      </c>
      <c r="P4" s="223"/>
      <c r="Q4" s="264" t="s">
        <v>21</v>
      </c>
      <c r="R4" s="264" t="s">
        <v>22</v>
      </c>
      <c r="S4" s="223" t="s">
        <v>23</v>
      </c>
      <c r="T4" s="223" t="s">
        <v>24</v>
      </c>
      <c r="U4" s="223" t="s">
        <v>25</v>
      </c>
      <c r="V4" s="223" t="s">
        <v>26</v>
      </c>
      <c r="W4" s="223"/>
      <c r="X4" s="259"/>
      <c r="Y4" s="259"/>
      <c r="Z4" s="223" t="s">
        <v>27</v>
      </c>
      <c r="AA4" s="223" t="s">
        <v>28</v>
      </c>
      <c r="AB4" s="223" t="s">
        <v>29</v>
      </c>
      <c r="AC4" s="223" t="s">
        <v>30</v>
      </c>
      <c r="AD4" s="189" t="s">
        <v>31</v>
      </c>
      <c r="AE4" s="189"/>
      <c r="AF4" s="189" t="s">
        <v>32</v>
      </c>
      <c r="AG4" s="189"/>
      <c r="AH4" s="189" t="s">
        <v>33</v>
      </c>
      <c r="AI4" s="189"/>
      <c r="AJ4" s="189" t="s">
        <v>34</v>
      </c>
      <c r="AK4" s="189" t="s">
        <v>35</v>
      </c>
      <c r="AL4" s="262"/>
      <c r="AM4" s="189"/>
      <c r="AN4" s="189"/>
    </row>
    <row r="5" spans="1:40" ht="26.25" customHeight="1">
      <c r="A5" s="303"/>
      <c r="B5" s="223"/>
      <c r="C5" s="267"/>
      <c r="D5" s="228"/>
      <c r="E5" s="260"/>
      <c r="F5" s="260"/>
      <c r="G5" s="267"/>
      <c r="H5" s="223"/>
      <c r="I5" s="264"/>
      <c r="J5" s="264"/>
      <c r="K5" s="223"/>
      <c r="L5" s="223"/>
      <c r="M5" s="223"/>
      <c r="N5" s="223"/>
      <c r="O5" s="223"/>
      <c r="P5" s="223"/>
      <c r="Q5" s="264"/>
      <c r="R5" s="264"/>
      <c r="S5" s="223"/>
      <c r="T5" s="223"/>
      <c r="U5" s="223"/>
      <c r="V5" s="223"/>
      <c r="W5" s="223"/>
      <c r="X5" s="260"/>
      <c r="Y5" s="260"/>
      <c r="Z5" s="223"/>
      <c r="AA5" s="223"/>
      <c r="AB5" s="223"/>
      <c r="AC5" s="223"/>
      <c r="AD5" s="102" t="s">
        <v>41</v>
      </c>
      <c r="AE5" s="102" t="s">
        <v>42</v>
      </c>
      <c r="AF5" s="102" t="s">
        <v>41</v>
      </c>
      <c r="AG5" s="102" t="s">
        <v>42</v>
      </c>
      <c r="AH5" s="102" t="s">
        <v>41</v>
      </c>
      <c r="AI5" s="102" t="s">
        <v>42</v>
      </c>
      <c r="AJ5" s="189"/>
      <c r="AK5" s="189"/>
      <c r="AL5" s="263"/>
      <c r="AM5" s="189"/>
      <c r="AN5" s="189"/>
    </row>
    <row r="6" spans="1:40" ht="28.5">
      <c r="A6" s="201">
        <v>1</v>
      </c>
      <c r="B6" s="232" t="s">
        <v>202</v>
      </c>
      <c r="C6" s="235" t="s">
        <v>203</v>
      </c>
      <c r="D6" s="272" t="s">
        <v>204</v>
      </c>
      <c r="E6" s="15">
        <v>1</v>
      </c>
      <c r="F6" s="120" t="s">
        <v>46</v>
      </c>
      <c r="G6" s="238" t="s">
        <v>205</v>
      </c>
      <c r="H6" s="275">
        <v>1000</v>
      </c>
      <c r="I6" s="275">
        <v>1054.9100000000001</v>
      </c>
      <c r="J6" s="275">
        <v>948.7</v>
      </c>
      <c r="K6" s="281">
        <v>41592</v>
      </c>
      <c r="L6" s="281">
        <v>41627</v>
      </c>
      <c r="M6" s="281">
        <v>41639</v>
      </c>
      <c r="N6" s="278"/>
      <c r="O6" s="278"/>
      <c r="P6" s="238" t="s">
        <v>206</v>
      </c>
      <c r="Q6" s="275">
        <v>92902897</v>
      </c>
      <c r="R6" s="275">
        <v>2381000</v>
      </c>
      <c r="S6" s="278"/>
      <c r="T6" s="278"/>
      <c r="U6" s="278"/>
      <c r="V6" s="278"/>
      <c r="W6" s="248" t="s">
        <v>207</v>
      </c>
      <c r="X6" s="120"/>
      <c r="Y6" s="120"/>
      <c r="Z6" s="16"/>
      <c r="AA6" s="61"/>
      <c r="AB6" s="54"/>
      <c r="AC6" s="54"/>
      <c r="AD6" s="54"/>
      <c r="AE6" s="54"/>
      <c r="AF6" s="54"/>
      <c r="AG6" s="54">
        <v>1</v>
      </c>
      <c r="AH6" s="69"/>
      <c r="AI6" s="69"/>
      <c r="AJ6" s="62"/>
      <c r="AK6" s="62"/>
      <c r="AL6" s="32"/>
      <c r="AM6" s="95" t="s">
        <v>208</v>
      </c>
      <c r="AN6" s="96" t="s">
        <v>145</v>
      </c>
    </row>
    <row r="7" spans="1:40">
      <c r="A7" s="202"/>
      <c r="B7" s="233"/>
      <c r="C7" s="236"/>
      <c r="D7" s="273"/>
      <c r="E7" s="15">
        <v>2</v>
      </c>
      <c r="F7" s="120" t="s">
        <v>52</v>
      </c>
      <c r="G7" s="239"/>
      <c r="H7" s="276"/>
      <c r="I7" s="276"/>
      <c r="J7" s="276"/>
      <c r="K7" s="282"/>
      <c r="L7" s="282"/>
      <c r="M7" s="282"/>
      <c r="N7" s="279"/>
      <c r="O7" s="279"/>
      <c r="P7" s="239"/>
      <c r="Q7" s="276"/>
      <c r="R7" s="276"/>
      <c r="S7" s="279"/>
      <c r="T7" s="279"/>
      <c r="U7" s="279"/>
      <c r="V7" s="279"/>
      <c r="W7" s="249"/>
      <c r="X7" s="120"/>
      <c r="Y7" s="120"/>
      <c r="Z7" s="16"/>
      <c r="AA7" s="61"/>
      <c r="AB7" s="54"/>
      <c r="AC7" s="54"/>
      <c r="AD7" s="54"/>
      <c r="AE7" s="54"/>
      <c r="AF7" s="54"/>
      <c r="AG7" s="54"/>
      <c r="AH7" s="54"/>
      <c r="AI7" s="54"/>
      <c r="AJ7" s="54">
        <v>1</v>
      </c>
      <c r="AK7" s="62"/>
      <c r="AL7" s="32"/>
      <c r="AM7" s="95" t="s">
        <v>208</v>
      </c>
      <c r="AN7" s="96" t="s">
        <v>145</v>
      </c>
    </row>
    <row r="8" spans="1:40">
      <c r="A8" s="202"/>
      <c r="B8" s="233"/>
      <c r="C8" s="236"/>
      <c r="D8" s="273"/>
      <c r="E8" s="15">
        <v>3</v>
      </c>
      <c r="F8" s="120" t="s">
        <v>53</v>
      </c>
      <c r="G8" s="239"/>
      <c r="H8" s="276"/>
      <c r="I8" s="276"/>
      <c r="J8" s="276"/>
      <c r="K8" s="282"/>
      <c r="L8" s="282"/>
      <c r="M8" s="282"/>
      <c r="N8" s="279"/>
      <c r="O8" s="279"/>
      <c r="P8" s="239"/>
      <c r="Q8" s="276"/>
      <c r="R8" s="276"/>
      <c r="S8" s="279"/>
      <c r="T8" s="279"/>
      <c r="U8" s="279"/>
      <c r="V8" s="279"/>
      <c r="W8" s="249"/>
      <c r="X8" s="120"/>
      <c r="Y8" s="120"/>
      <c r="Z8" s="16"/>
      <c r="AA8" s="65"/>
      <c r="AB8" s="54"/>
      <c r="AC8" s="54"/>
      <c r="AD8" s="54"/>
      <c r="AE8" s="54"/>
      <c r="AF8" s="54"/>
      <c r="AG8" s="54"/>
      <c r="AH8" s="54"/>
      <c r="AI8" s="54"/>
      <c r="AJ8" s="54">
        <v>1</v>
      </c>
      <c r="AK8" s="62"/>
      <c r="AL8" s="32"/>
      <c r="AM8" s="95" t="s">
        <v>208</v>
      </c>
      <c r="AN8" s="96" t="s">
        <v>145</v>
      </c>
    </row>
    <row r="9" spans="1:40">
      <c r="A9" s="203"/>
      <c r="B9" s="234"/>
      <c r="C9" s="237"/>
      <c r="D9" s="274"/>
      <c r="E9" s="15">
        <v>4</v>
      </c>
      <c r="F9" s="120" t="s">
        <v>81</v>
      </c>
      <c r="G9" s="240"/>
      <c r="H9" s="277"/>
      <c r="I9" s="277"/>
      <c r="J9" s="277"/>
      <c r="K9" s="283"/>
      <c r="L9" s="283"/>
      <c r="M9" s="283"/>
      <c r="N9" s="280"/>
      <c r="O9" s="280"/>
      <c r="P9" s="240"/>
      <c r="Q9" s="277"/>
      <c r="R9" s="277"/>
      <c r="S9" s="280"/>
      <c r="T9" s="280"/>
      <c r="U9" s="280"/>
      <c r="V9" s="280"/>
      <c r="W9" s="250"/>
      <c r="X9" s="120"/>
      <c r="Y9" s="120"/>
      <c r="Z9" s="16"/>
      <c r="AA9" s="65"/>
      <c r="AB9" s="54"/>
      <c r="AC9" s="54"/>
      <c r="AD9" s="54"/>
      <c r="AE9" s="54"/>
      <c r="AF9" s="51" t="s">
        <v>82</v>
      </c>
      <c r="AG9" s="51" t="s">
        <v>82</v>
      </c>
      <c r="AH9" s="51" t="s">
        <v>82</v>
      </c>
      <c r="AI9" s="51" t="s">
        <v>82</v>
      </c>
      <c r="AJ9" s="54"/>
      <c r="AK9" s="54">
        <v>1</v>
      </c>
      <c r="AL9" s="32" t="s">
        <v>209</v>
      </c>
      <c r="AM9" s="95" t="s">
        <v>208</v>
      </c>
      <c r="AN9" s="96" t="s">
        <v>145</v>
      </c>
    </row>
    <row r="10" spans="1:40" ht="48">
      <c r="A10" s="201">
        <v>2</v>
      </c>
      <c r="B10" s="232" t="s">
        <v>210</v>
      </c>
      <c r="C10" s="235" t="s">
        <v>211</v>
      </c>
      <c r="D10" s="272" t="s">
        <v>212</v>
      </c>
      <c r="E10" s="15">
        <v>1</v>
      </c>
      <c r="F10" s="120" t="s">
        <v>46</v>
      </c>
      <c r="G10" s="238" t="s">
        <v>213</v>
      </c>
      <c r="H10" s="275">
        <v>1000</v>
      </c>
      <c r="I10" s="275">
        <v>1068.57</v>
      </c>
      <c r="J10" s="275">
        <v>960.99</v>
      </c>
      <c r="K10" s="281">
        <v>41592</v>
      </c>
      <c r="L10" s="281">
        <v>41627</v>
      </c>
      <c r="M10" s="281">
        <v>41639</v>
      </c>
      <c r="N10" s="278"/>
      <c r="O10" s="278"/>
      <c r="P10" s="238" t="s">
        <v>214</v>
      </c>
      <c r="Q10" s="275">
        <v>94371674</v>
      </c>
      <c r="R10" s="198" t="s">
        <v>215</v>
      </c>
      <c r="S10" s="114"/>
      <c r="T10" s="114"/>
      <c r="U10" s="114"/>
      <c r="V10" s="114"/>
      <c r="W10" s="248" t="s">
        <v>216</v>
      </c>
      <c r="X10" s="120"/>
      <c r="Y10" s="120"/>
      <c r="Z10" s="16"/>
      <c r="AA10" s="61"/>
      <c r="AB10" s="54"/>
      <c r="AC10" s="54"/>
      <c r="AD10" s="54"/>
      <c r="AE10" s="54">
        <v>1</v>
      </c>
      <c r="AF10" s="62"/>
      <c r="AG10" s="62"/>
      <c r="AH10" s="69"/>
      <c r="AI10" s="69"/>
      <c r="AJ10" s="62"/>
      <c r="AK10" s="62"/>
      <c r="AL10" s="32" t="s">
        <v>217</v>
      </c>
      <c r="AM10" s="95" t="s">
        <v>208</v>
      </c>
      <c r="AN10" s="96" t="s">
        <v>145</v>
      </c>
    </row>
    <row r="11" spans="1:40">
      <c r="A11" s="202"/>
      <c r="B11" s="233"/>
      <c r="C11" s="236"/>
      <c r="D11" s="273"/>
      <c r="E11" s="15">
        <v>2</v>
      </c>
      <c r="F11" s="120" t="s">
        <v>52</v>
      </c>
      <c r="G11" s="239"/>
      <c r="H11" s="276"/>
      <c r="I11" s="276"/>
      <c r="J11" s="276"/>
      <c r="K11" s="282"/>
      <c r="L11" s="282"/>
      <c r="M11" s="282"/>
      <c r="N11" s="279"/>
      <c r="O11" s="279"/>
      <c r="P11" s="239"/>
      <c r="Q11" s="276"/>
      <c r="R11" s="199"/>
      <c r="S11" s="114"/>
      <c r="T11" s="114"/>
      <c r="U11" s="114"/>
      <c r="V11" s="114"/>
      <c r="W11" s="249"/>
      <c r="X11" s="120"/>
      <c r="Y11" s="120"/>
      <c r="Z11" s="16"/>
      <c r="AA11" s="61"/>
      <c r="AB11" s="54"/>
      <c r="AC11" s="54"/>
      <c r="AD11" s="54"/>
      <c r="AE11" s="54"/>
      <c r="AF11" s="54"/>
      <c r="AG11" s="54">
        <v>1</v>
      </c>
      <c r="AH11" s="69"/>
      <c r="AI11" s="69"/>
      <c r="AJ11" s="62"/>
      <c r="AK11" s="62"/>
      <c r="AL11" s="32" t="s">
        <v>218</v>
      </c>
      <c r="AM11" s="95" t="s">
        <v>208</v>
      </c>
      <c r="AN11" s="96" t="s">
        <v>145</v>
      </c>
    </row>
    <row r="12" spans="1:40" ht="36">
      <c r="A12" s="202"/>
      <c r="B12" s="233"/>
      <c r="C12" s="236"/>
      <c r="D12" s="273"/>
      <c r="E12" s="15">
        <v>3</v>
      </c>
      <c r="F12" s="120" t="s">
        <v>53</v>
      </c>
      <c r="G12" s="239"/>
      <c r="H12" s="276"/>
      <c r="I12" s="276"/>
      <c r="J12" s="276"/>
      <c r="K12" s="282"/>
      <c r="L12" s="282"/>
      <c r="M12" s="282"/>
      <c r="N12" s="279"/>
      <c r="O12" s="279"/>
      <c r="P12" s="239"/>
      <c r="Q12" s="276"/>
      <c r="R12" s="199"/>
      <c r="S12" s="114"/>
      <c r="T12" s="114"/>
      <c r="U12" s="114"/>
      <c r="V12" s="114"/>
      <c r="W12" s="249"/>
      <c r="X12" s="120"/>
      <c r="Y12" s="120"/>
      <c r="Z12" s="16"/>
      <c r="AA12" s="65"/>
      <c r="AB12" s="54"/>
      <c r="AC12" s="54">
        <v>1</v>
      </c>
      <c r="AD12" s="62"/>
      <c r="AE12" s="62"/>
      <c r="AF12" s="62"/>
      <c r="AG12" s="62"/>
      <c r="AH12" s="69"/>
      <c r="AI12" s="69"/>
      <c r="AJ12" s="62"/>
      <c r="AK12" s="62"/>
      <c r="AL12" s="32" t="s">
        <v>219</v>
      </c>
      <c r="AM12" s="95" t="s">
        <v>208</v>
      </c>
      <c r="AN12" s="96" t="s">
        <v>145</v>
      </c>
    </row>
    <row r="13" spans="1:40">
      <c r="A13" s="203"/>
      <c r="B13" s="234"/>
      <c r="C13" s="237"/>
      <c r="D13" s="274"/>
      <c r="E13" s="15">
        <v>4</v>
      </c>
      <c r="F13" s="120" t="s">
        <v>81</v>
      </c>
      <c r="G13" s="240"/>
      <c r="H13" s="277"/>
      <c r="I13" s="277"/>
      <c r="J13" s="277"/>
      <c r="K13" s="283"/>
      <c r="L13" s="283"/>
      <c r="M13" s="283"/>
      <c r="N13" s="280"/>
      <c r="O13" s="280"/>
      <c r="P13" s="240"/>
      <c r="Q13" s="277"/>
      <c r="R13" s="200"/>
      <c r="S13" s="122"/>
      <c r="T13" s="122"/>
      <c r="U13" s="122"/>
      <c r="V13" s="122"/>
      <c r="W13" s="250"/>
      <c r="X13" s="120"/>
      <c r="Y13" s="120"/>
      <c r="Z13" s="16">
        <v>1</v>
      </c>
      <c r="AA13" s="70"/>
      <c r="AB13" s="69"/>
      <c r="AC13" s="69"/>
      <c r="AD13" s="69"/>
      <c r="AE13" s="69"/>
      <c r="AF13" s="51" t="s">
        <v>82</v>
      </c>
      <c r="AG13" s="51" t="s">
        <v>82</v>
      </c>
      <c r="AH13" s="51" t="s">
        <v>82</v>
      </c>
      <c r="AI13" s="51" t="s">
        <v>82</v>
      </c>
      <c r="AJ13" s="69"/>
      <c r="AK13" s="69"/>
      <c r="AL13" s="33" t="s">
        <v>113</v>
      </c>
      <c r="AM13" s="95" t="s">
        <v>208</v>
      </c>
      <c r="AN13" s="96" t="s">
        <v>145</v>
      </c>
    </row>
    <row r="14" spans="1:40" ht="28.5">
      <c r="A14" s="201">
        <v>3</v>
      </c>
      <c r="B14" s="232" t="s">
        <v>220</v>
      </c>
      <c r="C14" s="235" t="s">
        <v>211</v>
      </c>
      <c r="D14" s="272" t="s">
        <v>221</v>
      </c>
      <c r="E14" s="15">
        <v>1</v>
      </c>
      <c r="F14" s="120" t="s">
        <v>46</v>
      </c>
      <c r="G14" s="238" t="s">
        <v>222</v>
      </c>
      <c r="H14" s="275">
        <v>1000</v>
      </c>
      <c r="I14" s="275">
        <v>1061.08</v>
      </c>
      <c r="J14" s="275">
        <v>954.25</v>
      </c>
      <c r="K14" s="281">
        <v>41592</v>
      </c>
      <c r="L14" s="281">
        <v>41627</v>
      </c>
      <c r="M14" s="281">
        <v>41639</v>
      </c>
      <c r="N14" s="278"/>
      <c r="O14" s="278"/>
      <c r="P14" s="238" t="s">
        <v>223</v>
      </c>
      <c r="Q14" s="275">
        <v>89903853</v>
      </c>
      <c r="R14" s="275">
        <v>3277000</v>
      </c>
      <c r="S14" s="284"/>
      <c r="T14" s="284"/>
      <c r="U14" s="284"/>
      <c r="V14" s="284"/>
      <c r="W14" s="238" t="s">
        <v>224</v>
      </c>
      <c r="X14" s="121"/>
      <c r="Y14" s="121"/>
      <c r="Z14" s="18"/>
      <c r="AA14" s="61"/>
      <c r="AB14" s="54"/>
      <c r="AC14" s="54"/>
      <c r="AD14" s="54"/>
      <c r="AE14" s="54"/>
      <c r="AF14" s="54"/>
      <c r="AG14" s="54">
        <v>1</v>
      </c>
      <c r="AH14" s="69"/>
      <c r="AI14" s="69"/>
      <c r="AJ14" s="62"/>
      <c r="AK14" s="62"/>
      <c r="AL14" s="32"/>
      <c r="AM14" s="95" t="s">
        <v>208</v>
      </c>
      <c r="AN14" s="96" t="s">
        <v>145</v>
      </c>
    </row>
    <row r="15" spans="1:40">
      <c r="A15" s="202"/>
      <c r="B15" s="233"/>
      <c r="C15" s="236"/>
      <c r="D15" s="273"/>
      <c r="E15" s="15">
        <v>2</v>
      </c>
      <c r="F15" s="120" t="s">
        <v>52</v>
      </c>
      <c r="G15" s="239"/>
      <c r="H15" s="276"/>
      <c r="I15" s="276"/>
      <c r="J15" s="276"/>
      <c r="K15" s="282"/>
      <c r="L15" s="282"/>
      <c r="M15" s="282"/>
      <c r="N15" s="279"/>
      <c r="O15" s="279"/>
      <c r="P15" s="239"/>
      <c r="Q15" s="276"/>
      <c r="R15" s="276"/>
      <c r="S15" s="285"/>
      <c r="T15" s="285"/>
      <c r="U15" s="285"/>
      <c r="V15" s="285"/>
      <c r="W15" s="239"/>
      <c r="X15" s="121"/>
      <c r="Y15" s="121"/>
      <c r="Z15" s="18"/>
      <c r="AA15" s="61"/>
      <c r="AB15" s="54"/>
      <c r="AC15" s="54"/>
      <c r="AD15" s="54"/>
      <c r="AE15" s="54"/>
      <c r="AF15" s="54"/>
      <c r="AG15" s="54"/>
      <c r="AH15" s="54"/>
      <c r="AI15" s="54"/>
      <c r="AJ15" s="54">
        <v>1</v>
      </c>
      <c r="AK15" s="62"/>
      <c r="AL15" s="32"/>
      <c r="AM15" s="95" t="s">
        <v>208</v>
      </c>
      <c r="AN15" s="96" t="s">
        <v>145</v>
      </c>
    </row>
    <row r="16" spans="1:40">
      <c r="A16" s="202"/>
      <c r="B16" s="233"/>
      <c r="C16" s="236"/>
      <c r="D16" s="273"/>
      <c r="E16" s="15">
        <v>3</v>
      </c>
      <c r="F16" s="120" t="s">
        <v>53</v>
      </c>
      <c r="G16" s="239"/>
      <c r="H16" s="276"/>
      <c r="I16" s="276"/>
      <c r="J16" s="276"/>
      <c r="K16" s="282"/>
      <c r="L16" s="282"/>
      <c r="M16" s="282"/>
      <c r="N16" s="279"/>
      <c r="O16" s="279"/>
      <c r="P16" s="239"/>
      <c r="Q16" s="276"/>
      <c r="R16" s="276"/>
      <c r="S16" s="285"/>
      <c r="T16" s="285"/>
      <c r="U16" s="285"/>
      <c r="V16" s="285"/>
      <c r="W16" s="239"/>
      <c r="X16" s="121"/>
      <c r="Y16" s="121"/>
      <c r="Z16" s="18"/>
      <c r="AA16" s="65"/>
      <c r="AB16" s="54"/>
      <c r="AC16" s="54"/>
      <c r="AD16" s="54"/>
      <c r="AE16" s="54"/>
      <c r="AF16" s="54"/>
      <c r="AG16" s="54"/>
      <c r="AH16" s="54"/>
      <c r="AI16" s="54"/>
      <c r="AJ16" s="54">
        <v>1</v>
      </c>
      <c r="AK16" s="62"/>
      <c r="AL16" s="32"/>
      <c r="AM16" s="95" t="s">
        <v>208</v>
      </c>
      <c r="AN16" s="96" t="s">
        <v>145</v>
      </c>
    </row>
    <row r="17" spans="1:40">
      <c r="A17" s="203"/>
      <c r="B17" s="234"/>
      <c r="C17" s="237"/>
      <c r="D17" s="274"/>
      <c r="E17" s="15">
        <v>4</v>
      </c>
      <c r="F17" s="120" t="s">
        <v>81</v>
      </c>
      <c r="G17" s="240"/>
      <c r="H17" s="277"/>
      <c r="I17" s="277"/>
      <c r="J17" s="277"/>
      <c r="K17" s="283"/>
      <c r="L17" s="283"/>
      <c r="M17" s="283"/>
      <c r="N17" s="280"/>
      <c r="O17" s="280"/>
      <c r="P17" s="240"/>
      <c r="Q17" s="277"/>
      <c r="R17" s="277"/>
      <c r="S17" s="286"/>
      <c r="T17" s="286"/>
      <c r="U17" s="286"/>
      <c r="V17" s="286"/>
      <c r="W17" s="240"/>
      <c r="X17" s="121"/>
      <c r="Y17" s="121"/>
      <c r="Z17" s="18"/>
      <c r="AA17" s="65"/>
      <c r="AB17" s="54"/>
      <c r="AC17" s="54"/>
      <c r="AD17" s="54"/>
      <c r="AE17" s="54"/>
      <c r="AF17" s="71" t="s">
        <v>82</v>
      </c>
      <c r="AG17" s="71" t="s">
        <v>82</v>
      </c>
      <c r="AH17" s="71" t="s">
        <v>82</v>
      </c>
      <c r="AI17" s="71" t="s">
        <v>82</v>
      </c>
      <c r="AJ17" s="54">
        <v>1</v>
      </c>
      <c r="AK17" s="69"/>
      <c r="AL17" s="32"/>
      <c r="AM17" s="95" t="s">
        <v>208</v>
      </c>
      <c r="AN17" s="96" t="s">
        <v>145</v>
      </c>
    </row>
    <row r="18" spans="1:40" ht="28.5">
      <c r="A18" s="201">
        <v>4</v>
      </c>
      <c r="B18" s="232" t="s">
        <v>225</v>
      </c>
      <c r="C18" s="235" t="s">
        <v>226</v>
      </c>
      <c r="D18" s="272" t="s">
        <v>227</v>
      </c>
      <c r="E18" s="15">
        <v>1</v>
      </c>
      <c r="F18" s="120" t="s">
        <v>46</v>
      </c>
      <c r="G18" s="238" t="s">
        <v>228</v>
      </c>
      <c r="H18" s="275">
        <v>1000</v>
      </c>
      <c r="I18" s="275">
        <v>1037.97</v>
      </c>
      <c r="J18" s="275">
        <v>933.46</v>
      </c>
      <c r="K18" s="281">
        <v>41592</v>
      </c>
      <c r="L18" s="281">
        <v>41627</v>
      </c>
      <c r="M18" s="281">
        <v>41639</v>
      </c>
      <c r="N18" s="278"/>
      <c r="O18" s="278"/>
      <c r="P18" s="238" t="s">
        <v>229</v>
      </c>
      <c r="Q18" s="275">
        <v>92322005</v>
      </c>
      <c r="R18" s="275">
        <v>211000</v>
      </c>
      <c r="S18" s="284"/>
      <c r="T18" s="284"/>
      <c r="U18" s="284"/>
      <c r="V18" s="284"/>
      <c r="W18" s="238" t="s">
        <v>230</v>
      </c>
      <c r="X18" s="121"/>
      <c r="Y18" s="121"/>
      <c r="Z18" s="19">
        <v>1</v>
      </c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33" t="s">
        <v>113</v>
      </c>
      <c r="AM18" s="95" t="s">
        <v>208</v>
      </c>
      <c r="AN18" s="96" t="s">
        <v>62</v>
      </c>
    </row>
    <row r="19" spans="1:40">
      <c r="A19" s="202"/>
      <c r="B19" s="233"/>
      <c r="C19" s="236"/>
      <c r="D19" s="273"/>
      <c r="E19" s="15">
        <v>2</v>
      </c>
      <c r="F19" s="120" t="s">
        <v>52</v>
      </c>
      <c r="G19" s="239"/>
      <c r="H19" s="276"/>
      <c r="I19" s="276"/>
      <c r="J19" s="276"/>
      <c r="K19" s="282"/>
      <c r="L19" s="282"/>
      <c r="M19" s="282"/>
      <c r="N19" s="279"/>
      <c r="O19" s="279"/>
      <c r="P19" s="239"/>
      <c r="Q19" s="276"/>
      <c r="R19" s="276"/>
      <c r="S19" s="285"/>
      <c r="T19" s="285"/>
      <c r="U19" s="285"/>
      <c r="V19" s="285"/>
      <c r="W19" s="239"/>
      <c r="X19" s="121"/>
      <c r="Y19" s="121"/>
      <c r="Z19" s="19">
        <v>1</v>
      </c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33" t="s">
        <v>113</v>
      </c>
      <c r="AM19" s="95" t="s">
        <v>208</v>
      </c>
      <c r="AN19" s="96" t="s">
        <v>62</v>
      </c>
    </row>
    <row r="20" spans="1:40">
      <c r="A20" s="202"/>
      <c r="B20" s="233"/>
      <c r="C20" s="236"/>
      <c r="D20" s="273"/>
      <c r="E20" s="15">
        <v>3</v>
      </c>
      <c r="F20" s="120" t="s">
        <v>53</v>
      </c>
      <c r="G20" s="239"/>
      <c r="H20" s="276"/>
      <c r="I20" s="276"/>
      <c r="J20" s="276"/>
      <c r="K20" s="282"/>
      <c r="L20" s="282"/>
      <c r="M20" s="282"/>
      <c r="N20" s="279"/>
      <c r="O20" s="279"/>
      <c r="P20" s="239"/>
      <c r="Q20" s="276"/>
      <c r="R20" s="276"/>
      <c r="S20" s="285"/>
      <c r="T20" s="285"/>
      <c r="U20" s="285"/>
      <c r="V20" s="285"/>
      <c r="W20" s="239"/>
      <c r="X20" s="121"/>
      <c r="Y20" s="121"/>
      <c r="Z20" s="19">
        <v>1</v>
      </c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33" t="s">
        <v>113</v>
      </c>
      <c r="AM20" s="95" t="s">
        <v>208</v>
      </c>
      <c r="AN20" s="96" t="s">
        <v>62</v>
      </c>
    </row>
    <row r="21" spans="1:40">
      <c r="A21" s="203"/>
      <c r="B21" s="234"/>
      <c r="C21" s="237"/>
      <c r="D21" s="274"/>
      <c r="E21" s="15">
        <v>4</v>
      </c>
      <c r="F21" s="120" t="s">
        <v>81</v>
      </c>
      <c r="G21" s="240"/>
      <c r="H21" s="277"/>
      <c r="I21" s="277"/>
      <c r="J21" s="277"/>
      <c r="K21" s="283"/>
      <c r="L21" s="283"/>
      <c r="M21" s="283"/>
      <c r="N21" s="280"/>
      <c r="O21" s="280"/>
      <c r="P21" s="240"/>
      <c r="Q21" s="277"/>
      <c r="R21" s="277"/>
      <c r="S21" s="286"/>
      <c r="T21" s="286"/>
      <c r="U21" s="286"/>
      <c r="V21" s="286"/>
      <c r="W21" s="240"/>
      <c r="X21" s="121"/>
      <c r="Y21" s="121"/>
      <c r="Z21" s="19">
        <v>1</v>
      </c>
      <c r="AA21" s="56"/>
      <c r="AB21" s="56"/>
      <c r="AC21" s="56"/>
      <c r="AD21" s="56"/>
      <c r="AE21" s="56"/>
      <c r="AF21" s="51" t="s">
        <v>82</v>
      </c>
      <c r="AG21" s="51" t="s">
        <v>82</v>
      </c>
      <c r="AH21" s="51" t="s">
        <v>82</v>
      </c>
      <c r="AI21" s="51" t="s">
        <v>82</v>
      </c>
      <c r="AJ21" s="56"/>
      <c r="AK21" s="56"/>
      <c r="AL21" s="33" t="s">
        <v>113</v>
      </c>
      <c r="AM21" s="95" t="s">
        <v>208</v>
      </c>
      <c r="AN21" s="96" t="s">
        <v>62</v>
      </c>
    </row>
    <row r="22" spans="1:40" ht="28.5">
      <c r="A22" s="201">
        <v>5</v>
      </c>
      <c r="B22" s="232" t="s">
        <v>231</v>
      </c>
      <c r="C22" s="235" t="s">
        <v>232</v>
      </c>
      <c r="D22" s="272" t="s">
        <v>233</v>
      </c>
      <c r="E22" s="15">
        <v>1</v>
      </c>
      <c r="F22" s="120" t="s">
        <v>46</v>
      </c>
      <c r="G22" s="238" t="s">
        <v>234</v>
      </c>
      <c r="H22" s="275">
        <v>1000</v>
      </c>
      <c r="I22" s="275">
        <v>1086.26</v>
      </c>
      <c r="J22" s="275">
        <v>976.91</v>
      </c>
      <c r="K22" s="281">
        <v>41592</v>
      </c>
      <c r="L22" s="281">
        <v>41627</v>
      </c>
      <c r="M22" s="281">
        <v>41639</v>
      </c>
      <c r="N22" s="278"/>
      <c r="O22" s="278"/>
      <c r="P22" s="238" t="s">
        <v>235</v>
      </c>
      <c r="Q22" s="275">
        <v>95447562</v>
      </c>
      <c r="R22" s="275">
        <v>2458000</v>
      </c>
      <c r="S22" s="284"/>
      <c r="T22" s="284"/>
      <c r="U22" s="284"/>
      <c r="V22" s="284"/>
      <c r="W22" s="238" t="s">
        <v>236</v>
      </c>
      <c r="X22" s="121"/>
      <c r="Y22" s="121"/>
      <c r="Z22" s="18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>
        <v>1</v>
      </c>
      <c r="AL22" s="124" t="s">
        <v>369</v>
      </c>
      <c r="AM22" s="95" t="s">
        <v>208</v>
      </c>
      <c r="AN22" s="96" t="s">
        <v>237</v>
      </c>
    </row>
    <row r="23" spans="1:40" ht="24">
      <c r="A23" s="202"/>
      <c r="B23" s="233"/>
      <c r="C23" s="236"/>
      <c r="D23" s="273"/>
      <c r="E23" s="15">
        <v>2</v>
      </c>
      <c r="F23" s="120" t="s">
        <v>52</v>
      </c>
      <c r="G23" s="239"/>
      <c r="H23" s="276"/>
      <c r="I23" s="276"/>
      <c r="J23" s="276"/>
      <c r="K23" s="282"/>
      <c r="L23" s="282"/>
      <c r="M23" s="282"/>
      <c r="N23" s="279"/>
      <c r="O23" s="279"/>
      <c r="P23" s="239"/>
      <c r="Q23" s="276"/>
      <c r="R23" s="276"/>
      <c r="S23" s="285"/>
      <c r="T23" s="285"/>
      <c r="U23" s="285"/>
      <c r="V23" s="285"/>
      <c r="W23" s="239"/>
      <c r="X23" s="121"/>
      <c r="Y23" s="121"/>
      <c r="Z23" s="18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>
        <v>1</v>
      </c>
      <c r="AL23" s="124" t="s">
        <v>369</v>
      </c>
      <c r="AM23" s="95" t="s">
        <v>208</v>
      </c>
      <c r="AN23" s="96" t="s">
        <v>237</v>
      </c>
    </row>
    <row r="24" spans="1:40" ht="24">
      <c r="A24" s="202"/>
      <c r="B24" s="233"/>
      <c r="C24" s="236"/>
      <c r="D24" s="273"/>
      <c r="E24" s="15">
        <v>3</v>
      </c>
      <c r="F24" s="120" t="s">
        <v>53</v>
      </c>
      <c r="G24" s="239"/>
      <c r="H24" s="276"/>
      <c r="I24" s="276"/>
      <c r="J24" s="276"/>
      <c r="K24" s="282"/>
      <c r="L24" s="282"/>
      <c r="M24" s="282"/>
      <c r="N24" s="279"/>
      <c r="O24" s="279"/>
      <c r="P24" s="239"/>
      <c r="Q24" s="276"/>
      <c r="R24" s="276"/>
      <c r="S24" s="285"/>
      <c r="T24" s="285"/>
      <c r="U24" s="285"/>
      <c r="V24" s="285"/>
      <c r="W24" s="239"/>
      <c r="X24" s="115"/>
      <c r="Y24" s="115"/>
      <c r="Z24" s="43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>
        <v>1</v>
      </c>
      <c r="AL24" s="124" t="s">
        <v>369</v>
      </c>
      <c r="AM24" s="93" t="s">
        <v>208</v>
      </c>
      <c r="AN24" s="94" t="s">
        <v>237</v>
      </c>
    </row>
    <row r="25" spans="1:40" ht="24">
      <c r="A25" s="203"/>
      <c r="B25" s="234"/>
      <c r="C25" s="237"/>
      <c r="D25" s="274"/>
      <c r="E25" s="15">
        <v>4</v>
      </c>
      <c r="F25" s="120" t="s">
        <v>81</v>
      </c>
      <c r="G25" s="240"/>
      <c r="H25" s="277"/>
      <c r="I25" s="277"/>
      <c r="J25" s="277"/>
      <c r="K25" s="283"/>
      <c r="L25" s="283"/>
      <c r="M25" s="283"/>
      <c r="N25" s="280"/>
      <c r="O25" s="280"/>
      <c r="P25" s="240"/>
      <c r="Q25" s="277"/>
      <c r="R25" s="277"/>
      <c r="S25" s="286"/>
      <c r="T25" s="286"/>
      <c r="U25" s="286"/>
      <c r="V25" s="286"/>
      <c r="W25" s="240"/>
      <c r="X25" s="121"/>
      <c r="Y25" s="121"/>
      <c r="Z25" s="18"/>
      <c r="AA25" s="68"/>
      <c r="AB25" s="68"/>
      <c r="AC25" s="68"/>
      <c r="AD25" s="68"/>
      <c r="AE25" s="68"/>
      <c r="AF25" s="59" t="s">
        <v>82</v>
      </c>
      <c r="AG25" s="59" t="s">
        <v>82</v>
      </c>
      <c r="AH25" s="59" t="s">
        <v>82</v>
      </c>
      <c r="AI25" s="59" t="s">
        <v>82</v>
      </c>
      <c r="AJ25" s="68"/>
      <c r="AK25" s="68">
        <v>1</v>
      </c>
      <c r="AL25" s="124" t="s">
        <v>369</v>
      </c>
      <c r="AM25" s="95" t="s">
        <v>208</v>
      </c>
      <c r="AN25" s="96" t="s">
        <v>237</v>
      </c>
    </row>
    <row r="26" spans="1:40" ht="28.5">
      <c r="A26" s="201">
        <v>6</v>
      </c>
      <c r="B26" s="232" t="s">
        <v>238</v>
      </c>
      <c r="C26" s="235" t="s">
        <v>232</v>
      </c>
      <c r="D26" s="272" t="s">
        <v>239</v>
      </c>
      <c r="E26" s="15">
        <v>1</v>
      </c>
      <c r="F26" s="120" t="s">
        <v>46</v>
      </c>
      <c r="G26" s="238" t="s">
        <v>240</v>
      </c>
      <c r="H26" s="275">
        <v>1000</v>
      </c>
      <c r="I26" s="275">
        <v>1085.58</v>
      </c>
      <c r="J26" s="275">
        <v>976.3</v>
      </c>
      <c r="K26" s="281">
        <v>41592</v>
      </c>
      <c r="L26" s="281">
        <v>41627</v>
      </c>
      <c r="M26" s="281">
        <v>41639</v>
      </c>
      <c r="N26" s="278"/>
      <c r="O26" s="278"/>
      <c r="P26" s="238" t="s">
        <v>241</v>
      </c>
      <c r="Q26" s="20"/>
      <c r="R26" s="278"/>
      <c r="S26" s="278"/>
      <c r="T26" s="278"/>
      <c r="U26" s="278"/>
      <c r="V26" s="278"/>
      <c r="W26" s="238" t="s">
        <v>242</v>
      </c>
      <c r="X26" s="121"/>
      <c r="Y26" s="121"/>
      <c r="Z26" s="19"/>
      <c r="AA26" s="55"/>
      <c r="AB26" s="55"/>
      <c r="AC26" s="55"/>
      <c r="AD26" s="55"/>
      <c r="AE26" s="55"/>
      <c r="AF26" s="55"/>
      <c r="AG26" s="55"/>
      <c r="AH26" s="55"/>
      <c r="AI26" s="55"/>
      <c r="AJ26" s="55">
        <v>1</v>
      </c>
      <c r="AK26" s="56"/>
      <c r="AL26" s="33"/>
      <c r="AM26" s="95" t="s">
        <v>208</v>
      </c>
      <c r="AN26" s="96" t="s">
        <v>237</v>
      </c>
    </row>
    <row r="27" spans="1:40">
      <c r="A27" s="202"/>
      <c r="B27" s="233"/>
      <c r="C27" s="236"/>
      <c r="D27" s="273"/>
      <c r="E27" s="15">
        <v>2</v>
      </c>
      <c r="F27" s="120" t="s">
        <v>52</v>
      </c>
      <c r="G27" s="239"/>
      <c r="H27" s="276"/>
      <c r="I27" s="276"/>
      <c r="J27" s="276"/>
      <c r="K27" s="282"/>
      <c r="L27" s="282"/>
      <c r="M27" s="282"/>
      <c r="N27" s="279"/>
      <c r="O27" s="279"/>
      <c r="P27" s="239"/>
      <c r="Q27" s="20"/>
      <c r="R27" s="279"/>
      <c r="S27" s="279"/>
      <c r="T27" s="279"/>
      <c r="U27" s="279"/>
      <c r="V27" s="279"/>
      <c r="W27" s="239"/>
      <c r="X27" s="116"/>
      <c r="Y27" s="116"/>
      <c r="Z27" s="44"/>
      <c r="AA27" s="73"/>
      <c r="AB27" s="73"/>
      <c r="AC27" s="73"/>
      <c r="AD27" s="73"/>
      <c r="AE27" s="73"/>
      <c r="AF27" s="73"/>
      <c r="AG27" s="73"/>
      <c r="AH27" s="73"/>
      <c r="AI27" s="73"/>
      <c r="AJ27" s="73">
        <v>1</v>
      </c>
      <c r="AK27" s="74"/>
      <c r="AL27" s="45"/>
      <c r="AM27" s="99" t="s">
        <v>208</v>
      </c>
      <c r="AN27" s="98" t="s">
        <v>237</v>
      </c>
    </row>
    <row r="28" spans="1:40">
      <c r="A28" s="202"/>
      <c r="B28" s="246"/>
      <c r="C28" s="236"/>
      <c r="D28" s="273"/>
      <c r="E28" s="15">
        <v>3</v>
      </c>
      <c r="F28" s="120" t="s">
        <v>53</v>
      </c>
      <c r="G28" s="239"/>
      <c r="H28" s="276"/>
      <c r="I28" s="276"/>
      <c r="J28" s="276"/>
      <c r="K28" s="282"/>
      <c r="L28" s="282"/>
      <c r="M28" s="282"/>
      <c r="N28" s="279"/>
      <c r="O28" s="279"/>
      <c r="P28" s="239"/>
      <c r="Q28" s="20"/>
      <c r="R28" s="279"/>
      <c r="S28" s="279"/>
      <c r="T28" s="279"/>
      <c r="U28" s="279"/>
      <c r="V28" s="279"/>
      <c r="W28" s="239"/>
      <c r="X28" s="121"/>
      <c r="Y28" s="121"/>
      <c r="Z28" s="19"/>
      <c r="AA28" s="55"/>
      <c r="AB28" s="55"/>
      <c r="AC28" s="55"/>
      <c r="AD28" s="55"/>
      <c r="AE28" s="55"/>
      <c r="AF28" s="55"/>
      <c r="AG28" s="55"/>
      <c r="AH28" s="55"/>
      <c r="AI28" s="55"/>
      <c r="AJ28" s="55">
        <v>1</v>
      </c>
      <c r="AK28" s="56"/>
      <c r="AL28" s="33"/>
      <c r="AM28" s="95" t="s">
        <v>208</v>
      </c>
      <c r="AN28" s="96" t="s">
        <v>237</v>
      </c>
    </row>
    <row r="29" spans="1:40">
      <c r="A29" s="203"/>
      <c r="B29" s="247"/>
      <c r="C29" s="237"/>
      <c r="D29" s="274"/>
      <c r="E29" s="15">
        <v>4</v>
      </c>
      <c r="F29" s="120" t="s">
        <v>81</v>
      </c>
      <c r="G29" s="240"/>
      <c r="H29" s="277"/>
      <c r="I29" s="277"/>
      <c r="J29" s="277"/>
      <c r="K29" s="283"/>
      <c r="L29" s="283"/>
      <c r="M29" s="283"/>
      <c r="N29" s="280"/>
      <c r="O29" s="280"/>
      <c r="P29" s="240"/>
      <c r="Q29" s="20"/>
      <c r="R29" s="280"/>
      <c r="S29" s="280"/>
      <c r="T29" s="280"/>
      <c r="U29" s="280"/>
      <c r="V29" s="280"/>
      <c r="W29" s="240"/>
      <c r="X29" s="121"/>
      <c r="Y29" s="121"/>
      <c r="Z29" s="19"/>
      <c r="AA29" s="55"/>
      <c r="AB29" s="55"/>
      <c r="AC29" s="55"/>
      <c r="AD29" s="55"/>
      <c r="AE29" s="55"/>
      <c r="AF29" s="59" t="s">
        <v>82</v>
      </c>
      <c r="AG29" s="59" t="s">
        <v>82</v>
      </c>
      <c r="AH29" s="59" t="s">
        <v>82</v>
      </c>
      <c r="AI29" s="59" t="s">
        <v>82</v>
      </c>
      <c r="AJ29" s="55">
        <v>1</v>
      </c>
      <c r="AK29" s="56"/>
      <c r="AL29" s="33"/>
      <c r="AM29" s="95" t="s">
        <v>208</v>
      </c>
      <c r="AN29" s="96" t="s">
        <v>237</v>
      </c>
    </row>
    <row r="30" spans="1:40" ht="28.5">
      <c r="A30" s="201">
        <v>7</v>
      </c>
      <c r="B30" s="232" t="s">
        <v>243</v>
      </c>
      <c r="C30" s="235" t="s">
        <v>244</v>
      </c>
      <c r="D30" s="272" t="s">
        <v>245</v>
      </c>
      <c r="E30" s="15">
        <v>1</v>
      </c>
      <c r="F30" s="120" t="s">
        <v>46</v>
      </c>
      <c r="G30" s="251" t="s">
        <v>246</v>
      </c>
      <c r="H30" s="275">
        <v>1000</v>
      </c>
      <c r="I30" s="275">
        <v>1085.45</v>
      </c>
      <c r="J30" s="275">
        <v>976.18</v>
      </c>
      <c r="K30" s="281">
        <v>41592</v>
      </c>
      <c r="L30" s="281">
        <v>41627</v>
      </c>
      <c r="M30" s="281">
        <v>41639</v>
      </c>
      <c r="N30" s="278"/>
      <c r="O30" s="278"/>
      <c r="P30" s="278" t="s">
        <v>164</v>
      </c>
      <c r="Q30" s="278"/>
      <c r="R30" s="278"/>
      <c r="S30" s="278"/>
      <c r="T30" s="278"/>
      <c r="U30" s="278"/>
      <c r="V30" s="278"/>
      <c r="W30" s="248" t="s">
        <v>247</v>
      </c>
      <c r="X30" s="120"/>
      <c r="Y30" s="120"/>
      <c r="Z30" s="16"/>
      <c r="AA30" s="55"/>
      <c r="AB30" s="55"/>
      <c r="AC30" s="55"/>
      <c r="AD30" s="55"/>
      <c r="AE30" s="55"/>
      <c r="AF30" s="55"/>
      <c r="AG30" s="55">
        <v>1</v>
      </c>
      <c r="AH30" s="56"/>
      <c r="AI30" s="56"/>
      <c r="AJ30" s="56"/>
      <c r="AK30" s="56"/>
      <c r="AL30" s="33"/>
      <c r="AM30" s="95" t="s">
        <v>208</v>
      </c>
      <c r="AN30" s="96" t="s">
        <v>237</v>
      </c>
    </row>
    <row r="31" spans="1:40">
      <c r="A31" s="202"/>
      <c r="B31" s="233"/>
      <c r="C31" s="236"/>
      <c r="D31" s="273"/>
      <c r="E31" s="15">
        <v>2</v>
      </c>
      <c r="F31" s="120" t="s">
        <v>52</v>
      </c>
      <c r="G31" s="252"/>
      <c r="H31" s="276"/>
      <c r="I31" s="276"/>
      <c r="J31" s="276"/>
      <c r="K31" s="282"/>
      <c r="L31" s="282"/>
      <c r="M31" s="282"/>
      <c r="N31" s="279"/>
      <c r="O31" s="279"/>
      <c r="P31" s="279"/>
      <c r="Q31" s="279"/>
      <c r="R31" s="279"/>
      <c r="S31" s="279"/>
      <c r="T31" s="279"/>
      <c r="U31" s="279"/>
      <c r="V31" s="279"/>
      <c r="W31" s="249"/>
      <c r="X31" s="120"/>
      <c r="Y31" s="120"/>
      <c r="Z31" s="16"/>
      <c r="AA31" s="55"/>
      <c r="AB31" s="55"/>
      <c r="AC31" s="55"/>
      <c r="AD31" s="55"/>
      <c r="AE31" s="55"/>
      <c r="AF31" s="55"/>
      <c r="AG31" s="55"/>
      <c r="AH31" s="55"/>
      <c r="AI31" s="55"/>
      <c r="AJ31" s="55">
        <v>1</v>
      </c>
      <c r="AK31" s="56"/>
      <c r="AL31" s="33"/>
      <c r="AM31" s="95" t="s">
        <v>208</v>
      </c>
      <c r="AN31" s="96" t="s">
        <v>237</v>
      </c>
    </row>
    <row r="32" spans="1:40">
      <c r="A32" s="202"/>
      <c r="B32" s="233"/>
      <c r="C32" s="236"/>
      <c r="D32" s="273"/>
      <c r="E32" s="15">
        <v>3</v>
      </c>
      <c r="F32" s="120" t="s">
        <v>53</v>
      </c>
      <c r="G32" s="252"/>
      <c r="H32" s="276"/>
      <c r="I32" s="276"/>
      <c r="J32" s="276"/>
      <c r="K32" s="282"/>
      <c r="L32" s="282"/>
      <c r="M32" s="282"/>
      <c r="N32" s="279"/>
      <c r="O32" s="279"/>
      <c r="P32" s="279"/>
      <c r="Q32" s="279"/>
      <c r="R32" s="279"/>
      <c r="S32" s="279"/>
      <c r="T32" s="279"/>
      <c r="U32" s="279"/>
      <c r="V32" s="279"/>
      <c r="W32" s="249"/>
      <c r="X32" s="120"/>
      <c r="Y32" s="120"/>
      <c r="Z32" s="16"/>
      <c r="AA32" s="55"/>
      <c r="AB32" s="55"/>
      <c r="AC32" s="55"/>
      <c r="AD32" s="55"/>
      <c r="AE32" s="55"/>
      <c r="AF32" s="55"/>
      <c r="AG32" s="55"/>
      <c r="AH32" s="55"/>
      <c r="AI32" s="55"/>
      <c r="AJ32" s="55">
        <v>1</v>
      </c>
      <c r="AK32" s="56"/>
      <c r="AL32" s="33"/>
      <c r="AM32" s="95" t="s">
        <v>208</v>
      </c>
      <c r="AN32" s="96" t="s">
        <v>237</v>
      </c>
    </row>
    <row r="33" spans="1:40">
      <c r="A33" s="203"/>
      <c r="B33" s="234"/>
      <c r="C33" s="237"/>
      <c r="D33" s="274"/>
      <c r="E33" s="15">
        <v>4</v>
      </c>
      <c r="F33" s="120" t="s">
        <v>81</v>
      </c>
      <c r="G33" s="253"/>
      <c r="H33" s="277"/>
      <c r="I33" s="277"/>
      <c r="J33" s="277"/>
      <c r="K33" s="283"/>
      <c r="L33" s="283"/>
      <c r="M33" s="283"/>
      <c r="N33" s="280"/>
      <c r="O33" s="280"/>
      <c r="P33" s="280"/>
      <c r="Q33" s="280"/>
      <c r="R33" s="280"/>
      <c r="S33" s="280"/>
      <c r="T33" s="280"/>
      <c r="U33" s="280"/>
      <c r="V33" s="280"/>
      <c r="W33" s="250"/>
      <c r="X33" s="120"/>
      <c r="Y33" s="120"/>
      <c r="Z33" s="16"/>
      <c r="AA33" s="55"/>
      <c r="AB33" s="55"/>
      <c r="AC33" s="55"/>
      <c r="AD33" s="55"/>
      <c r="AE33" s="55"/>
      <c r="AF33" s="59" t="s">
        <v>82</v>
      </c>
      <c r="AG33" s="59" t="s">
        <v>82</v>
      </c>
      <c r="AH33" s="59" t="s">
        <v>82</v>
      </c>
      <c r="AI33" s="59" t="s">
        <v>82</v>
      </c>
      <c r="AJ33" s="55">
        <v>1</v>
      </c>
      <c r="AK33" s="56"/>
      <c r="AL33" s="33"/>
      <c r="AM33" s="95" t="s">
        <v>208</v>
      </c>
      <c r="AN33" s="96" t="s">
        <v>237</v>
      </c>
    </row>
    <row r="34" spans="1:40" ht="28.5">
      <c r="A34" s="201">
        <v>8</v>
      </c>
      <c r="B34" s="232" t="s">
        <v>248</v>
      </c>
      <c r="C34" s="235" t="s">
        <v>249</v>
      </c>
      <c r="D34" s="272" t="s">
        <v>250</v>
      </c>
      <c r="E34" s="15">
        <v>1</v>
      </c>
      <c r="F34" s="120" t="s">
        <v>46</v>
      </c>
      <c r="G34" s="238" t="s">
        <v>251</v>
      </c>
      <c r="H34" s="275">
        <v>1000</v>
      </c>
      <c r="I34" s="275">
        <v>1055.6600000000001</v>
      </c>
      <c r="J34" s="275">
        <v>949.38</v>
      </c>
      <c r="K34" s="281">
        <v>41592</v>
      </c>
      <c r="L34" s="281">
        <v>41627</v>
      </c>
      <c r="M34" s="281">
        <v>41639</v>
      </c>
      <c r="N34" s="278"/>
      <c r="O34" s="278"/>
      <c r="P34" s="238" t="s">
        <v>252</v>
      </c>
      <c r="Q34" s="275">
        <v>91001706</v>
      </c>
      <c r="R34" s="275">
        <v>2765000</v>
      </c>
      <c r="S34" s="278"/>
      <c r="T34" s="278"/>
      <c r="U34" s="278"/>
      <c r="V34" s="278"/>
      <c r="W34" s="248" t="s">
        <v>253</v>
      </c>
      <c r="X34" s="120"/>
      <c r="Y34" s="120"/>
      <c r="Z34" s="16"/>
      <c r="AA34" s="55"/>
      <c r="AB34" s="55"/>
      <c r="AC34" s="55"/>
      <c r="AD34" s="55"/>
      <c r="AE34" s="55"/>
      <c r="AF34" s="55"/>
      <c r="AG34" s="55"/>
      <c r="AH34" s="55"/>
      <c r="AI34" s="55"/>
      <c r="AJ34" s="55">
        <v>1</v>
      </c>
      <c r="AK34" s="56"/>
      <c r="AL34" s="124" t="s">
        <v>369</v>
      </c>
      <c r="AM34" s="95" t="s">
        <v>208</v>
      </c>
      <c r="AN34" s="96" t="s">
        <v>51</v>
      </c>
    </row>
    <row r="35" spans="1:40" ht="24">
      <c r="A35" s="202"/>
      <c r="B35" s="233"/>
      <c r="C35" s="236"/>
      <c r="D35" s="273"/>
      <c r="E35" s="15">
        <v>2</v>
      </c>
      <c r="F35" s="120" t="s">
        <v>52</v>
      </c>
      <c r="G35" s="239"/>
      <c r="H35" s="276"/>
      <c r="I35" s="276"/>
      <c r="J35" s="276"/>
      <c r="K35" s="282"/>
      <c r="L35" s="282"/>
      <c r="M35" s="282"/>
      <c r="N35" s="279"/>
      <c r="O35" s="279"/>
      <c r="P35" s="239"/>
      <c r="Q35" s="276"/>
      <c r="R35" s="276"/>
      <c r="S35" s="279"/>
      <c r="T35" s="279"/>
      <c r="U35" s="279"/>
      <c r="V35" s="279"/>
      <c r="W35" s="249"/>
      <c r="X35" s="120"/>
      <c r="Y35" s="120"/>
      <c r="Z35" s="16"/>
      <c r="AA35" s="55"/>
      <c r="AB35" s="55"/>
      <c r="AC35" s="55"/>
      <c r="AD35" s="55"/>
      <c r="AE35" s="55"/>
      <c r="AF35" s="55"/>
      <c r="AG35" s="55"/>
      <c r="AH35" s="55"/>
      <c r="AI35" s="55"/>
      <c r="AJ35" s="55">
        <v>1</v>
      </c>
      <c r="AK35" s="56"/>
      <c r="AL35" s="124" t="s">
        <v>369</v>
      </c>
      <c r="AM35" s="95" t="s">
        <v>208</v>
      </c>
      <c r="AN35" s="96" t="s">
        <v>51</v>
      </c>
    </row>
    <row r="36" spans="1:40" ht="24">
      <c r="A36" s="202"/>
      <c r="B36" s="233"/>
      <c r="C36" s="236"/>
      <c r="D36" s="273"/>
      <c r="E36" s="15">
        <v>3</v>
      </c>
      <c r="F36" s="120" t="s">
        <v>53</v>
      </c>
      <c r="G36" s="239"/>
      <c r="H36" s="276"/>
      <c r="I36" s="276"/>
      <c r="J36" s="276"/>
      <c r="K36" s="282"/>
      <c r="L36" s="282"/>
      <c r="M36" s="282"/>
      <c r="N36" s="279"/>
      <c r="O36" s="279"/>
      <c r="P36" s="239"/>
      <c r="Q36" s="276"/>
      <c r="R36" s="276"/>
      <c r="S36" s="279"/>
      <c r="T36" s="279"/>
      <c r="U36" s="279"/>
      <c r="V36" s="279"/>
      <c r="W36" s="249"/>
      <c r="X36" s="120"/>
      <c r="Y36" s="120"/>
      <c r="Z36" s="16"/>
      <c r="AA36" s="55"/>
      <c r="AB36" s="55"/>
      <c r="AC36" s="55"/>
      <c r="AD36" s="55"/>
      <c r="AE36" s="55"/>
      <c r="AF36" s="55"/>
      <c r="AG36" s="55"/>
      <c r="AH36" s="55"/>
      <c r="AI36" s="55"/>
      <c r="AJ36" s="55">
        <v>1</v>
      </c>
      <c r="AK36" s="56"/>
      <c r="AL36" s="124" t="s">
        <v>369</v>
      </c>
      <c r="AM36" s="95" t="s">
        <v>208</v>
      </c>
      <c r="AN36" s="96" t="s">
        <v>51</v>
      </c>
    </row>
    <row r="37" spans="1:40" ht="24">
      <c r="A37" s="203"/>
      <c r="B37" s="234"/>
      <c r="C37" s="237"/>
      <c r="D37" s="274"/>
      <c r="E37" s="15">
        <v>4</v>
      </c>
      <c r="F37" s="120" t="s">
        <v>81</v>
      </c>
      <c r="G37" s="240"/>
      <c r="H37" s="277"/>
      <c r="I37" s="277"/>
      <c r="J37" s="277"/>
      <c r="K37" s="283"/>
      <c r="L37" s="283"/>
      <c r="M37" s="283"/>
      <c r="N37" s="280"/>
      <c r="O37" s="280"/>
      <c r="P37" s="240"/>
      <c r="Q37" s="277"/>
      <c r="R37" s="277"/>
      <c r="S37" s="280"/>
      <c r="T37" s="279"/>
      <c r="U37" s="280"/>
      <c r="V37" s="280"/>
      <c r="W37" s="250"/>
      <c r="X37" s="120"/>
      <c r="Y37" s="120"/>
      <c r="Z37" s="16"/>
      <c r="AA37" s="55"/>
      <c r="AB37" s="55"/>
      <c r="AC37" s="55"/>
      <c r="AD37" s="55"/>
      <c r="AE37" s="55"/>
      <c r="AF37" s="55"/>
      <c r="AG37" s="55"/>
      <c r="AH37" s="55"/>
      <c r="AI37" s="55"/>
      <c r="AJ37" s="55">
        <v>1</v>
      </c>
      <c r="AK37" s="56"/>
      <c r="AL37" s="124" t="s">
        <v>369</v>
      </c>
      <c r="AM37" s="95" t="s">
        <v>208</v>
      </c>
      <c r="AN37" s="96" t="s">
        <v>51</v>
      </c>
    </row>
    <row r="38" spans="1:40" ht="28.5">
      <c r="A38" s="201">
        <v>9</v>
      </c>
      <c r="B38" s="232" t="s">
        <v>254</v>
      </c>
      <c r="C38" s="235" t="s">
        <v>249</v>
      </c>
      <c r="D38" s="272" t="s">
        <v>255</v>
      </c>
      <c r="E38" s="15">
        <v>1</v>
      </c>
      <c r="F38" s="120" t="s">
        <v>46</v>
      </c>
      <c r="G38" s="238" t="s">
        <v>256</v>
      </c>
      <c r="H38" s="275">
        <v>1000</v>
      </c>
      <c r="I38" s="275">
        <v>1053.26</v>
      </c>
      <c r="J38" s="275">
        <v>947.22</v>
      </c>
      <c r="K38" s="281">
        <v>41778</v>
      </c>
      <c r="L38" s="281">
        <v>41816</v>
      </c>
      <c r="M38" s="281">
        <v>41827</v>
      </c>
      <c r="N38" s="278"/>
      <c r="O38" s="278"/>
      <c r="P38" s="278" t="s">
        <v>257</v>
      </c>
      <c r="Q38" s="278"/>
      <c r="R38" s="278"/>
      <c r="S38" s="278"/>
      <c r="T38" s="278"/>
      <c r="U38" s="278"/>
      <c r="V38" s="278"/>
      <c r="W38" s="248" t="s">
        <v>258</v>
      </c>
      <c r="X38" s="120"/>
      <c r="Y38" s="120"/>
      <c r="Z38" s="16"/>
      <c r="AA38" s="55"/>
      <c r="AB38" s="55"/>
      <c r="AC38" s="55"/>
      <c r="AD38" s="55"/>
      <c r="AE38" s="55"/>
      <c r="AF38" s="55"/>
      <c r="AG38" s="55">
        <v>1</v>
      </c>
      <c r="AH38" s="56"/>
      <c r="AI38" s="56"/>
      <c r="AJ38" s="56"/>
      <c r="AK38" s="56"/>
      <c r="AL38" s="33"/>
      <c r="AM38" s="95" t="s">
        <v>208</v>
      </c>
      <c r="AN38" s="96" t="s">
        <v>51</v>
      </c>
    </row>
    <row r="39" spans="1:40">
      <c r="A39" s="202"/>
      <c r="B39" s="233"/>
      <c r="C39" s="236"/>
      <c r="D39" s="273"/>
      <c r="E39" s="15">
        <v>2</v>
      </c>
      <c r="F39" s="120" t="s">
        <v>52</v>
      </c>
      <c r="G39" s="239"/>
      <c r="H39" s="276"/>
      <c r="I39" s="276"/>
      <c r="J39" s="276"/>
      <c r="K39" s="282"/>
      <c r="L39" s="282"/>
      <c r="M39" s="282"/>
      <c r="N39" s="279"/>
      <c r="O39" s="279"/>
      <c r="P39" s="279"/>
      <c r="Q39" s="279"/>
      <c r="R39" s="279"/>
      <c r="S39" s="279"/>
      <c r="T39" s="279"/>
      <c r="U39" s="279"/>
      <c r="V39" s="279"/>
      <c r="W39" s="249"/>
      <c r="X39" s="120"/>
      <c r="Y39" s="120"/>
      <c r="Z39" s="16"/>
      <c r="AA39" s="55"/>
      <c r="AB39" s="55"/>
      <c r="AC39" s="55"/>
      <c r="AD39" s="55"/>
      <c r="AE39" s="55"/>
      <c r="AF39" s="55"/>
      <c r="AG39" s="55"/>
      <c r="AH39" s="55"/>
      <c r="AI39" s="55"/>
      <c r="AJ39" s="55">
        <v>1</v>
      </c>
      <c r="AK39" s="56"/>
      <c r="AL39" s="33"/>
      <c r="AM39" s="95" t="s">
        <v>208</v>
      </c>
      <c r="AN39" s="96" t="s">
        <v>51</v>
      </c>
    </row>
    <row r="40" spans="1:40">
      <c r="A40" s="202"/>
      <c r="B40" s="233"/>
      <c r="C40" s="236"/>
      <c r="D40" s="273"/>
      <c r="E40" s="15">
        <v>3</v>
      </c>
      <c r="F40" s="120" t="s">
        <v>53</v>
      </c>
      <c r="G40" s="239"/>
      <c r="H40" s="276"/>
      <c r="I40" s="276"/>
      <c r="J40" s="276"/>
      <c r="K40" s="282"/>
      <c r="L40" s="282"/>
      <c r="M40" s="282"/>
      <c r="N40" s="279"/>
      <c r="O40" s="279"/>
      <c r="P40" s="279"/>
      <c r="Q40" s="279"/>
      <c r="R40" s="279"/>
      <c r="S40" s="279"/>
      <c r="T40" s="279"/>
      <c r="U40" s="279"/>
      <c r="V40" s="279"/>
      <c r="W40" s="249"/>
      <c r="X40" s="120"/>
      <c r="Y40" s="120"/>
      <c r="Z40" s="16"/>
      <c r="AA40" s="55"/>
      <c r="AB40" s="55"/>
      <c r="AC40" s="55"/>
      <c r="AD40" s="55"/>
      <c r="AE40" s="55"/>
      <c r="AF40" s="55"/>
      <c r="AG40" s="55"/>
      <c r="AH40" s="55"/>
      <c r="AI40" s="55"/>
      <c r="AJ40" s="55">
        <v>1</v>
      </c>
      <c r="AK40" s="56"/>
      <c r="AL40" s="33"/>
      <c r="AM40" s="95" t="s">
        <v>208</v>
      </c>
      <c r="AN40" s="96" t="s">
        <v>51</v>
      </c>
    </row>
    <row r="41" spans="1:40">
      <c r="A41" s="203"/>
      <c r="B41" s="234"/>
      <c r="C41" s="237"/>
      <c r="D41" s="274"/>
      <c r="E41" s="15">
        <v>4</v>
      </c>
      <c r="F41" s="120" t="s">
        <v>81</v>
      </c>
      <c r="G41" s="240"/>
      <c r="H41" s="277"/>
      <c r="I41" s="277"/>
      <c r="J41" s="277"/>
      <c r="K41" s="283"/>
      <c r="L41" s="283"/>
      <c r="M41" s="283"/>
      <c r="N41" s="280"/>
      <c r="O41" s="280"/>
      <c r="P41" s="280"/>
      <c r="Q41" s="280"/>
      <c r="R41" s="280"/>
      <c r="S41" s="280"/>
      <c r="T41" s="280"/>
      <c r="U41" s="280"/>
      <c r="V41" s="280"/>
      <c r="W41" s="250"/>
      <c r="X41" s="120"/>
      <c r="Y41" s="120"/>
      <c r="Z41" s="16"/>
      <c r="AA41" s="55"/>
      <c r="AB41" s="55"/>
      <c r="AC41" s="55"/>
      <c r="AD41" s="55"/>
      <c r="AE41" s="55"/>
      <c r="AF41" s="55"/>
      <c r="AG41" s="55"/>
      <c r="AH41" s="55"/>
      <c r="AI41" s="55"/>
      <c r="AJ41" s="55">
        <v>1</v>
      </c>
      <c r="AK41" s="56"/>
      <c r="AL41" s="33"/>
      <c r="AM41" s="95" t="s">
        <v>208</v>
      </c>
      <c r="AN41" s="96" t="s">
        <v>51</v>
      </c>
    </row>
    <row r="42" spans="1:40" ht="28.5">
      <c r="A42" s="201">
        <v>10</v>
      </c>
      <c r="B42" s="232" t="s">
        <v>259</v>
      </c>
      <c r="C42" s="235" t="s">
        <v>129</v>
      </c>
      <c r="D42" s="272" t="s">
        <v>260</v>
      </c>
      <c r="E42" s="15">
        <v>1</v>
      </c>
      <c r="F42" s="120" t="s">
        <v>46</v>
      </c>
      <c r="G42" s="238" t="s">
        <v>228</v>
      </c>
      <c r="H42" s="275">
        <v>1000</v>
      </c>
      <c r="I42" s="275">
        <v>1035.79</v>
      </c>
      <c r="J42" s="275">
        <v>931.5</v>
      </c>
      <c r="K42" s="281">
        <v>41592</v>
      </c>
      <c r="L42" s="281" t="s">
        <v>66</v>
      </c>
      <c r="M42" s="281">
        <v>41639</v>
      </c>
      <c r="N42" s="278"/>
      <c r="O42" s="278"/>
      <c r="P42" s="238" t="s">
        <v>229</v>
      </c>
      <c r="Q42" s="278"/>
      <c r="R42" s="275">
        <v>214000</v>
      </c>
      <c r="S42" s="278"/>
      <c r="T42" s="278"/>
      <c r="U42" s="278"/>
      <c r="V42" s="278"/>
      <c r="W42" s="238" t="s">
        <v>261</v>
      </c>
      <c r="X42" s="121"/>
      <c r="Y42" s="121"/>
      <c r="Z42" s="18"/>
      <c r="AA42" s="55"/>
      <c r="AB42" s="55">
        <v>1</v>
      </c>
      <c r="AC42" s="56"/>
      <c r="AD42" s="56"/>
      <c r="AE42" s="56"/>
      <c r="AF42" s="56"/>
      <c r="AG42" s="56"/>
      <c r="AH42" s="56"/>
      <c r="AI42" s="56"/>
      <c r="AJ42" s="56"/>
      <c r="AK42" s="56"/>
      <c r="AL42" s="33"/>
      <c r="AM42" s="95" t="s">
        <v>208</v>
      </c>
      <c r="AN42" s="96" t="s">
        <v>133</v>
      </c>
    </row>
    <row r="43" spans="1:40">
      <c r="A43" s="202"/>
      <c r="B43" s="233"/>
      <c r="C43" s="236"/>
      <c r="D43" s="273"/>
      <c r="E43" s="15">
        <v>2</v>
      </c>
      <c r="F43" s="120" t="s">
        <v>52</v>
      </c>
      <c r="G43" s="239"/>
      <c r="H43" s="276"/>
      <c r="I43" s="276"/>
      <c r="J43" s="276"/>
      <c r="K43" s="282"/>
      <c r="L43" s="282"/>
      <c r="M43" s="282"/>
      <c r="N43" s="279"/>
      <c r="O43" s="279"/>
      <c r="P43" s="239"/>
      <c r="Q43" s="279"/>
      <c r="R43" s="276"/>
      <c r="S43" s="279"/>
      <c r="T43" s="279"/>
      <c r="U43" s="279"/>
      <c r="V43" s="279"/>
      <c r="W43" s="239"/>
      <c r="X43" s="121"/>
      <c r="Y43" s="121"/>
      <c r="Z43" s="18"/>
      <c r="AA43" s="55">
        <v>1</v>
      </c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33"/>
      <c r="AM43" s="95" t="s">
        <v>208</v>
      </c>
      <c r="AN43" s="96" t="s">
        <v>133</v>
      </c>
    </row>
    <row r="44" spans="1:40">
      <c r="A44" s="202"/>
      <c r="B44" s="233"/>
      <c r="C44" s="236"/>
      <c r="D44" s="273"/>
      <c r="E44" s="15">
        <v>3</v>
      </c>
      <c r="F44" s="120" t="s">
        <v>53</v>
      </c>
      <c r="G44" s="239"/>
      <c r="H44" s="276"/>
      <c r="I44" s="276"/>
      <c r="J44" s="276"/>
      <c r="K44" s="282"/>
      <c r="L44" s="282"/>
      <c r="M44" s="282"/>
      <c r="N44" s="279"/>
      <c r="O44" s="279"/>
      <c r="P44" s="239"/>
      <c r="Q44" s="279"/>
      <c r="R44" s="276"/>
      <c r="S44" s="279"/>
      <c r="T44" s="279"/>
      <c r="U44" s="279"/>
      <c r="V44" s="279"/>
      <c r="W44" s="239"/>
      <c r="X44" s="121"/>
      <c r="Y44" s="121"/>
      <c r="Z44" s="18"/>
      <c r="AA44" s="55"/>
      <c r="AB44" s="55">
        <v>1</v>
      </c>
      <c r="AC44" s="56"/>
      <c r="AD44" s="56"/>
      <c r="AE44" s="56"/>
      <c r="AF44" s="56"/>
      <c r="AG44" s="56"/>
      <c r="AH44" s="56"/>
      <c r="AI44" s="56"/>
      <c r="AJ44" s="56"/>
      <c r="AK44" s="56"/>
      <c r="AL44" s="33"/>
      <c r="AM44" s="95" t="s">
        <v>208</v>
      </c>
      <c r="AN44" s="96" t="s">
        <v>133</v>
      </c>
    </row>
    <row r="45" spans="1:40">
      <c r="A45" s="203"/>
      <c r="B45" s="234"/>
      <c r="C45" s="237"/>
      <c r="D45" s="274"/>
      <c r="E45" s="15">
        <v>4</v>
      </c>
      <c r="F45" s="120" t="s">
        <v>81</v>
      </c>
      <c r="G45" s="240"/>
      <c r="H45" s="277"/>
      <c r="I45" s="277"/>
      <c r="J45" s="277"/>
      <c r="K45" s="283"/>
      <c r="L45" s="283"/>
      <c r="M45" s="283"/>
      <c r="N45" s="280"/>
      <c r="O45" s="280"/>
      <c r="P45" s="240"/>
      <c r="Q45" s="280"/>
      <c r="R45" s="277"/>
      <c r="S45" s="280"/>
      <c r="T45" s="280"/>
      <c r="U45" s="280"/>
      <c r="V45" s="280"/>
      <c r="W45" s="240"/>
      <c r="X45" s="121"/>
      <c r="Y45" s="121"/>
      <c r="Z45" s="18">
        <v>1</v>
      </c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33" t="s">
        <v>113</v>
      </c>
      <c r="AM45" s="95" t="s">
        <v>208</v>
      </c>
      <c r="AN45" s="96" t="s">
        <v>133</v>
      </c>
    </row>
    <row r="46" spans="1:40" ht="28.5">
      <c r="A46" s="201">
        <v>11</v>
      </c>
      <c r="B46" s="232" t="s">
        <v>262</v>
      </c>
      <c r="C46" s="235" t="s">
        <v>263</v>
      </c>
      <c r="D46" s="272" t="s">
        <v>264</v>
      </c>
      <c r="E46" s="15">
        <v>1</v>
      </c>
      <c r="F46" s="120" t="s">
        <v>46</v>
      </c>
      <c r="G46" s="238" t="s">
        <v>265</v>
      </c>
      <c r="H46" s="275">
        <v>1000</v>
      </c>
      <c r="I46" s="275">
        <v>1063.8900000000001</v>
      </c>
      <c r="J46" s="275">
        <v>956.78</v>
      </c>
      <c r="K46" s="281">
        <v>41592</v>
      </c>
      <c r="L46" s="281">
        <v>41627</v>
      </c>
      <c r="M46" s="281">
        <v>41639</v>
      </c>
      <c r="N46" s="278"/>
      <c r="O46" s="278"/>
      <c r="P46" s="238" t="s">
        <v>266</v>
      </c>
      <c r="Q46" s="275">
        <v>91805534</v>
      </c>
      <c r="R46" s="275">
        <v>2766000</v>
      </c>
      <c r="S46" s="278"/>
      <c r="T46" s="278"/>
      <c r="U46" s="278"/>
      <c r="V46" s="278"/>
      <c r="W46" s="238" t="s">
        <v>267</v>
      </c>
      <c r="X46" s="121"/>
      <c r="Y46" s="121"/>
      <c r="Z46" s="18"/>
      <c r="AA46" s="68"/>
      <c r="AB46" s="68"/>
      <c r="AC46" s="68"/>
      <c r="AD46" s="68"/>
      <c r="AE46" s="68"/>
      <c r="AF46" s="68"/>
      <c r="AG46" s="68">
        <v>1</v>
      </c>
      <c r="AH46" s="56"/>
      <c r="AI46" s="56"/>
      <c r="AJ46" s="56"/>
      <c r="AK46" s="56"/>
      <c r="AL46" s="33"/>
      <c r="AM46" s="95" t="s">
        <v>208</v>
      </c>
      <c r="AN46" s="96" t="s">
        <v>80</v>
      </c>
    </row>
    <row r="47" spans="1:40">
      <c r="A47" s="202"/>
      <c r="B47" s="233"/>
      <c r="C47" s="236"/>
      <c r="D47" s="273"/>
      <c r="E47" s="15">
        <v>2</v>
      </c>
      <c r="F47" s="120" t="s">
        <v>52</v>
      </c>
      <c r="G47" s="239"/>
      <c r="H47" s="276"/>
      <c r="I47" s="276"/>
      <c r="J47" s="276"/>
      <c r="K47" s="282"/>
      <c r="L47" s="282"/>
      <c r="M47" s="282"/>
      <c r="N47" s="279"/>
      <c r="O47" s="279"/>
      <c r="P47" s="239"/>
      <c r="Q47" s="276"/>
      <c r="R47" s="276"/>
      <c r="S47" s="279"/>
      <c r="T47" s="279"/>
      <c r="U47" s="279"/>
      <c r="V47" s="279"/>
      <c r="W47" s="239"/>
      <c r="X47" s="121"/>
      <c r="Y47" s="121"/>
      <c r="Z47" s="18"/>
      <c r="AA47" s="55"/>
      <c r="AB47" s="55"/>
      <c r="AC47" s="68"/>
      <c r="AD47" s="68"/>
      <c r="AE47" s="68"/>
      <c r="AF47" s="68"/>
      <c r="AG47" s="68"/>
      <c r="AH47" s="68"/>
      <c r="AI47" s="68"/>
      <c r="AJ47" s="68">
        <v>1</v>
      </c>
      <c r="AK47" s="56"/>
      <c r="AL47" s="33"/>
      <c r="AM47" s="95" t="s">
        <v>208</v>
      </c>
      <c r="AN47" s="96" t="s">
        <v>80</v>
      </c>
    </row>
    <row r="48" spans="1:40">
      <c r="A48" s="202"/>
      <c r="B48" s="233"/>
      <c r="C48" s="236"/>
      <c r="D48" s="273"/>
      <c r="E48" s="15">
        <v>3</v>
      </c>
      <c r="F48" s="120" t="s">
        <v>53</v>
      </c>
      <c r="G48" s="239"/>
      <c r="H48" s="276"/>
      <c r="I48" s="276"/>
      <c r="J48" s="276"/>
      <c r="K48" s="282"/>
      <c r="L48" s="282"/>
      <c r="M48" s="282"/>
      <c r="N48" s="279"/>
      <c r="O48" s="279"/>
      <c r="P48" s="239"/>
      <c r="Q48" s="276"/>
      <c r="R48" s="276"/>
      <c r="S48" s="279"/>
      <c r="T48" s="279"/>
      <c r="U48" s="279"/>
      <c r="V48" s="279"/>
      <c r="W48" s="239"/>
      <c r="X48" s="121"/>
      <c r="Y48" s="121"/>
      <c r="Z48" s="18"/>
      <c r="AA48" s="55"/>
      <c r="AB48" s="55"/>
      <c r="AC48" s="55"/>
      <c r="AD48" s="68"/>
      <c r="AE48" s="68"/>
      <c r="AF48" s="68"/>
      <c r="AG48" s="68"/>
      <c r="AH48" s="68"/>
      <c r="AI48" s="68"/>
      <c r="AJ48" s="68"/>
      <c r="AK48" s="68">
        <v>1</v>
      </c>
      <c r="AL48" s="33"/>
      <c r="AM48" s="95" t="s">
        <v>208</v>
      </c>
      <c r="AN48" s="96" t="s">
        <v>80</v>
      </c>
    </row>
    <row r="49" spans="1:40">
      <c r="A49" s="203"/>
      <c r="B49" s="234"/>
      <c r="C49" s="237"/>
      <c r="D49" s="274"/>
      <c r="E49" s="15">
        <v>4</v>
      </c>
      <c r="F49" s="120" t="s">
        <v>81</v>
      </c>
      <c r="G49" s="240"/>
      <c r="H49" s="277"/>
      <c r="I49" s="277"/>
      <c r="J49" s="277"/>
      <c r="K49" s="283"/>
      <c r="L49" s="283"/>
      <c r="M49" s="283"/>
      <c r="N49" s="280"/>
      <c r="O49" s="280"/>
      <c r="P49" s="240"/>
      <c r="Q49" s="277"/>
      <c r="R49" s="277"/>
      <c r="S49" s="280"/>
      <c r="T49" s="280"/>
      <c r="U49" s="280"/>
      <c r="V49" s="280"/>
      <c r="W49" s="240"/>
      <c r="X49" s="121"/>
      <c r="Y49" s="121"/>
      <c r="Z49" s="18"/>
      <c r="AA49" s="68"/>
      <c r="AB49" s="68"/>
      <c r="AC49" s="68"/>
      <c r="AD49" s="68"/>
      <c r="AE49" s="68"/>
      <c r="AF49" s="51" t="s">
        <v>82</v>
      </c>
      <c r="AG49" s="51" t="s">
        <v>82</v>
      </c>
      <c r="AH49" s="51" t="s">
        <v>82</v>
      </c>
      <c r="AI49" s="51" t="s">
        <v>82</v>
      </c>
      <c r="AJ49" s="68"/>
      <c r="AK49" s="68">
        <v>1</v>
      </c>
      <c r="AL49" s="33"/>
      <c r="AM49" s="95" t="s">
        <v>208</v>
      </c>
      <c r="AN49" s="96" t="s">
        <v>80</v>
      </c>
    </row>
    <row r="50" spans="1:40" ht="28.5">
      <c r="A50" s="190">
        <v>12</v>
      </c>
      <c r="B50" s="244" t="s">
        <v>268</v>
      </c>
      <c r="C50" s="245" t="s">
        <v>269</v>
      </c>
      <c r="D50" s="287" t="s">
        <v>270</v>
      </c>
      <c r="E50" s="15">
        <v>1</v>
      </c>
      <c r="F50" s="120" t="s">
        <v>46</v>
      </c>
      <c r="G50" s="255" t="s">
        <v>364</v>
      </c>
      <c r="H50" s="288">
        <v>1000</v>
      </c>
      <c r="I50" s="288">
        <v>1076.97</v>
      </c>
      <c r="J50" s="288">
        <v>968.55</v>
      </c>
      <c r="K50" s="291">
        <v>41778</v>
      </c>
      <c r="L50" s="291">
        <v>41816</v>
      </c>
      <c r="M50" s="291">
        <v>41827</v>
      </c>
      <c r="N50" s="289"/>
      <c r="O50" s="289"/>
      <c r="P50" s="255" t="s">
        <v>271</v>
      </c>
      <c r="Q50" s="290"/>
      <c r="R50" s="288"/>
      <c r="S50" s="289"/>
      <c r="T50" s="288"/>
      <c r="U50" s="289"/>
      <c r="V50" s="288"/>
      <c r="W50" s="256" t="s">
        <v>272</v>
      </c>
      <c r="X50" s="120"/>
      <c r="Y50" s="120"/>
      <c r="Z50" s="16"/>
      <c r="AA50" s="68"/>
      <c r="AB50" s="68"/>
      <c r="AC50" s="68"/>
      <c r="AD50" s="68"/>
      <c r="AE50" s="68"/>
      <c r="AF50" s="68"/>
      <c r="AG50" s="68"/>
      <c r="AH50" s="68"/>
      <c r="AI50" s="68"/>
      <c r="AJ50" s="68">
        <v>1</v>
      </c>
      <c r="AK50" s="56"/>
      <c r="AL50" s="33"/>
      <c r="AM50" s="95" t="s">
        <v>208</v>
      </c>
      <c r="AN50" s="96" t="s">
        <v>95</v>
      </c>
    </row>
    <row r="51" spans="1:40">
      <c r="A51" s="190"/>
      <c r="B51" s="244"/>
      <c r="C51" s="245"/>
      <c r="D51" s="287"/>
      <c r="E51" s="15">
        <v>2</v>
      </c>
      <c r="F51" s="120" t="s">
        <v>52</v>
      </c>
      <c r="G51" s="255"/>
      <c r="H51" s="288"/>
      <c r="I51" s="288"/>
      <c r="J51" s="288"/>
      <c r="K51" s="291"/>
      <c r="L51" s="291"/>
      <c r="M51" s="291"/>
      <c r="N51" s="289"/>
      <c r="O51" s="289"/>
      <c r="P51" s="255"/>
      <c r="Q51" s="290"/>
      <c r="R51" s="288"/>
      <c r="S51" s="289"/>
      <c r="T51" s="288"/>
      <c r="U51" s="289"/>
      <c r="V51" s="288"/>
      <c r="W51" s="256"/>
      <c r="X51" s="120"/>
      <c r="Y51" s="120"/>
      <c r="Z51" s="16"/>
      <c r="AA51" s="68"/>
      <c r="AB51" s="68"/>
      <c r="AC51" s="68"/>
      <c r="AD51" s="68"/>
      <c r="AE51" s="68"/>
      <c r="AF51" s="68"/>
      <c r="AG51" s="68">
        <v>1</v>
      </c>
      <c r="AH51" s="56"/>
      <c r="AI51" s="56"/>
      <c r="AJ51" s="56"/>
      <c r="AK51" s="56"/>
      <c r="AL51" s="33"/>
      <c r="AM51" s="95" t="s">
        <v>208</v>
      </c>
      <c r="AN51" s="96" t="s">
        <v>95</v>
      </c>
    </row>
    <row r="52" spans="1:40">
      <c r="A52" s="190"/>
      <c r="B52" s="244"/>
      <c r="C52" s="245"/>
      <c r="D52" s="287"/>
      <c r="E52" s="15">
        <v>3</v>
      </c>
      <c r="F52" s="120" t="s">
        <v>53</v>
      </c>
      <c r="G52" s="255"/>
      <c r="H52" s="288"/>
      <c r="I52" s="288"/>
      <c r="J52" s="288"/>
      <c r="K52" s="291"/>
      <c r="L52" s="291"/>
      <c r="M52" s="291"/>
      <c r="N52" s="289"/>
      <c r="O52" s="289"/>
      <c r="P52" s="255"/>
      <c r="Q52" s="290"/>
      <c r="R52" s="288"/>
      <c r="S52" s="289"/>
      <c r="T52" s="288"/>
      <c r="U52" s="289"/>
      <c r="V52" s="288"/>
      <c r="W52" s="256"/>
      <c r="X52" s="120"/>
      <c r="Y52" s="120"/>
      <c r="Z52" s="16"/>
      <c r="AA52" s="68"/>
      <c r="AB52" s="68"/>
      <c r="AC52" s="68"/>
      <c r="AD52" s="68"/>
      <c r="AE52" s="68"/>
      <c r="AF52" s="68"/>
      <c r="AG52" s="68"/>
      <c r="AH52" s="68"/>
      <c r="AI52" s="68"/>
      <c r="AJ52" s="68">
        <v>1</v>
      </c>
      <c r="AK52" s="56"/>
      <c r="AL52" s="33"/>
      <c r="AM52" s="95" t="s">
        <v>208</v>
      </c>
      <c r="AN52" s="96" t="s">
        <v>95</v>
      </c>
    </row>
    <row r="53" spans="1:40">
      <c r="A53" s="190"/>
      <c r="B53" s="244"/>
      <c r="C53" s="245"/>
      <c r="D53" s="287"/>
      <c r="E53" s="15">
        <v>4</v>
      </c>
      <c r="F53" s="120" t="s">
        <v>81</v>
      </c>
      <c r="G53" s="255"/>
      <c r="H53" s="288"/>
      <c r="I53" s="288"/>
      <c r="J53" s="288"/>
      <c r="K53" s="291"/>
      <c r="L53" s="291"/>
      <c r="M53" s="291"/>
      <c r="N53" s="289"/>
      <c r="O53" s="289"/>
      <c r="P53" s="255"/>
      <c r="Q53" s="290"/>
      <c r="R53" s="288"/>
      <c r="S53" s="289"/>
      <c r="T53" s="288"/>
      <c r="U53" s="289"/>
      <c r="V53" s="288"/>
      <c r="W53" s="256"/>
      <c r="X53" s="120"/>
      <c r="Y53" s="120"/>
      <c r="Z53" s="16"/>
      <c r="AA53" s="68"/>
      <c r="AB53" s="68"/>
      <c r="AC53" s="68"/>
      <c r="AD53" s="68"/>
      <c r="AE53" s="68">
        <v>1</v>
      </c>
      <c r="AF53" s="51" t="s">
        <v>82</v>
      </c>
      <c r="AG53" s="51" t="s">
        <v>82</v>
      </c>
      <c r="AH53" s="51" t="s">
        <v>82</v>
      </c>
      <c r="AI53" s="51" t="s">
        <v>82</v>
      </c>
      <c r="AJ53" s="56"/>
      <c r="AK53" s="56"/>
      <c r="AL53" s="33"/>
      <c r="AM53" s="95" t="s">
        <v>208</v>
      </c>
      <c r="AN53" s="96" t="s">
        <v>95</v>
      </c>
    </row>
    <row r="54" spans="1:40" ht="28.5">
      <c r="A54" s="201">
        <v>13</v>
      </c>
      <c r="B54" s="232" t="s">
        <v>273</v>
      </c>
      <c r="C54" s="235" t="s">
        <v>274</v>
      </c>
      <c r="D54" s="272" t="s">
        <v>275</v>
      </c>
      <c r="E54" s="15">
        <v>1</v>
      </c>
      <c r="F54" s="120" t="s">
        <v>46</v>
      </c>
      <c r="G54" s="251" t="s">
        <v>213</v>
      </c>
      <c r="H54" s="275">
        <v>1000</v>
      </c>
      <c r="I54" s="275">
        <v>1119.56</v>
      </c>
      <c r="J54" s="275">
        <v>1006.87</v>
      </c>
      <c r="K54" s="281">
        <v>41592</v>
      </c>
      <c r="L54" s="281">
        <v>41627</v>
      </c>
      <c r="M54" s="281">
        <v>41639</v>
      </c>
      <c r="N54" s="278"/>
      <c r="O54" s="278"/>
      <c r="P54" s="238" t="s">
        <v>276</v>
      </c>
      <c r="Q54" s="275">
        <v>98818167</v>
      </c>
      <c r="R54" s="275">
        <v>2436000</v>
      </c>
      <c r="S54" s="278"/>
      <c r="T54" s="278"/>
      <c r="U54" s="278"/>
      <c r="V54" s="278"/>
      <c r="W54" s="248" t="s">
        <v>277</v>
      </c>
      <c r="X54" s="120"/>
      <c r="Y54" s="120"/>
      <c r="Z54" s="16"/>
      <c r="AA54" s="54"/>
      <c r="AB54" s="54"/>
      <c r="AC54" s="54"/>
      <c r="AD54" s="54"/>
      <c r="AE54" s="54"/>
      <c r="AF54" s="54"/>
      <c r="AG54" s="54"/>
      <c r="AH54" s="54"/>
      <c r="AI54" s="54">
        <v>1</v>
      </c>
      <c r="AJ54" s="56"/>
      <c r="AK54" s="56"/>
      <c r="AL54" s="34" t="s">
        <v>278</v>
      </c>
      <c r="AM54" s="95" t="s">
        <v>208</v>
      </c>
      <c r="AN54" s="96" t="s">
        <v>120</v>
      </c>
    </row>
    <row r="55" spans="1:40" ht="24">
      <c r="A55" s="202"/>
      <c r="B55" s="233"/>
      <c r="C55" s="236"/>
      <c r="D55" s="273"/>
      <c r="E55" s="15">
        <v>2</v>
      </c>
      <c r="F55" s="120" t="s">
        <v>52</v>
      </c>
      <c r="G55" s="252"/>
      <c r="H55" s="276"/>
      <c r="I55" s="276"/>
      <c r="J55" s="276"/>
      <c r="K55" s="282"/>
      <c r="L55" s="282"/>
      <c r="M55" s="282"/>
      <c r="N55" s="279"/>
      <c r="O55" s="279"/>
      <c r="P55" s="239"/>
      <c r="Q55" s="276"/>
      <c r="R55" s="276"/>
      <c r="S55" s="279"/>
      <c r="T55" s="279"/>
      <c r="U55" s="279"/>
      <c r="V55" s="279"/>
      <c r="W55" s="249"/>
      <c r="X55" s="120"/>
      <c r="Y55" s="120"/>
      <c r="Z55" s="16"/>
      <c r="AA55" s="54"/>
      <c r="AB55" s="54"/>
      <c r="AC55" s="54"/>
      <c r="AD55" s="54"/>
      <c r="AE55" s="54"/>
      <c r="AF55" s="54"/>
      <c r="AG55" s="54"/>
      <c r="AH55" s="54"/>
      <c r="AI55" s="54">
        <v>1</v>
      </c>
      <c r="AJ55" s="56"/>
      <c r="AK55" s="56"/>
      <c r="AL55" s="34" t="s">
        <v>279</v>
      </c>
      <c r="AM55" s="95" t="s">
        <v>208</v>
      </c>
      <c r="AN55" s="96" t="s">
        <v>120</v>
      </c>
    </row>
    <row r="56" spans="1:40" ht="24">
      <c r="A56" s="202"/>
      <c r="B56" s="233"/>
      <c r="C56" s="236"/>
      <c r="D56" s="273"/>
      <c r="E56" s="15">
        <v>3</v>
      </c>
      <c r="F56" s="120" t="s">
        <v>53</v>
      </c>
      <c r="G56" s="252"/>
      <c r="H56" s="276"/>
      <c r="I56" s="276"/>
      <c r="J56" s="276"/>
      <c r="K56" s="282"/>
      <c r="L56" s="282"/>
      <c r="M56" s="282"/>
      <c r="N56" s="279"/>
      <c r="O56" s="279"/>
      <c r="P56" s="239"/>
      <c r="Q56" s="276"/>
      <c r="R56" s="276"/>
      <c r="S56" s="279"/>
      <c r="T56" s="279"/>
      <c r="U56" s="279"/>
      <c r="V56" s="279"/>
      <c r="W56" s="249"/>
      <c r="X56" s="120"/>
      <c r="Y56" s="120"/>
      <c r="Z56" s="16"/>
      <c r="AA56" s="54"/>
      <c r="AB56" s="54"/>
      <c r="AC56" s="54"/>
      <c r="AD56" s="54"/>
      <c r="AE56" s="68"/>
      <c r="AF56" s="68">
        <v>1</v>
      </c>
      <c r="AG56" s="56"/>
      <c r="AH56" s="56"/>
      <c r="AI56" s="56"/>
      <c r="AJ56" s="56"/>
      <c r="AK56" s="56"/>
      <c r="AL56" s="34" t="s">
        <v>119</v>
      </c>
      <c r="AM56" s="95" t="s">
        <v>208</v>
      </c>
      <c r="AN56" s="96" t="s">
        <v>120</v>
      </c>
    </row>
    <row r="57" spans="1:40" ht="24">
      <c r="A57" s="203"/>
      <c r="B57" s="234"/>
      <c r="C57" s="237"/>
      <c r="D57" s="274"/>
      <c r="E57" s="15">
        <v>4</v>
      </c>
      <c r="F57" s="120" t="s">
        <v>81</v>
      </c>
      <c r="G57" s="253"/>
      <c r="H57" s="277"/>
      <c r="I57" s="277"/>
      <c r="J57" s="277"/>
      <c r="K57" s="283"/>
      <c r="L57" s="283"/>
      <c r="M57" s="283"/>
      <c r="N57" s="280"/>
      <c r="O57" s="280"/>
      <c r="P57" s="240"/>
      <c r="Q57" s="277"/>
      <c r="R57" s="277"/>
      <c r="S57" s="280"/>
      <c r="T57" s="280"/>
      <c r="U57" s="280"/>
      <c r="V57" s="280"/>
      <c r="W57" s="250"/>
      <c r="X57" s="120"/>
      <c r="Y57" s="120"/>
      <c r="Z57" s="16"/>
      <c r="AA57" s="55"/>
      <c r="AB57" s="68"/>
      <c r="AC57" s="68"/>
      <c r="AD57" s="68"/>
      <c r="AE57" s="68">
        <v>1</v>
      </c>
      <c r="AF57" s="51" t="s">
        <v>82</v>
      </c>
      <c r="AG57" s="51" t="s">
        <v>82</v>
      </c>
      <c r="AH57" s="51" t="s">
        <v>82</v>
      </c>
      <c r="AI57" s="51" t="s">
        <v>82</v>
      </c>
      <c r="AJ57" s="56"/>
      <c r="AK57" s="56"/>
      <c r="AL57" s="34" t="s">
        <v>279</v>
      </c>
      <c r="AM57" s="95" t="s">
        <v>208</v>
      </c>
      <c r="AN57" s="96" t="s">
        <v>120</v>
      </c>
    </row>
    <row r="58" spans="1:40" ht="28.5">
      <c r="A58" s="201">
        <v>14</v>
      </c>
      <c r="B58" s="232" t="s">
        <v>280</v>
      </c>
      <c r="C58" s="235" t="s">
        <v>281</v>
      </c>
      <c r="D58" s="272" t="s">
        <v>282</v>
      </c>
      <c r="E58" s="15">
        <v>1</v>
      </c>
      <c r="F58" s="120" t="s">
        <v>46</v>
      </c>
      <c r="G58" s="238" t="s">
        <v>265</v>
      </c>
      <c r="H58" s="275">
        <v>1000</v>
      </c>
      <c r="I58" s="275">
        <v>1079.68</v>
      </c>
      <c r="J58" s="275">
        <v>970.99</v>
      </c>
      <c r="K58" s="281">
        <v>41592</v>
      </c>
      <c r="L58" s="281">
        <v>41627</v>
      </c>
      <c r="M58" s="281">
        <v>41639</v>
      </c>
      <c r="N58" s="278"/>
      <c r="O58" s="278"/>
      <c r="P58" s="238" t="s">
        <v>283</v>
      </c>
      <c r="Q58" s="275"/>
      <c r="R58" s="275"/>
      <c r="S58" s="278"/>
      <c r="T58" s="278"/>
      <c r="U58" s="278"/>
      <c r="V58" s="278"/>
      <c r="W58" s="248" t="s">
        <v>284</v>
      </c>
      <c r="X58" s="120"/>
      <c r="Y58" s="120"/>
      <c r="Z58" s="16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>
        <v>1</v>
      </c>
      <c r="AL58" s="124" t="s">
        <v>369</v>
      </c>
      <c r="AM58" s="95" t="s">
        <v>208</v>
      </c>
      <c r="AN58" s="96" t="s">
        <v>103</v>
      </c>
    </row>
    <row r="59" spans="1:40" ht="24">
      <c r="A59" s="202"/>
      <c r="B59" s="233"/>
      <c r="C59" s="236"/>
      <c r="D59" s="273"/>
      <c r="E59" s="15">
        <v>2</v>
      </c>
      <c r="F59" s="120" t="s">
        <v>52</v>
      </c>
      <c r="G59" s="239"/>
      <c r="H59" s="276"/>
      <c r="I59" s="276"/>
      <c r="J59" s="276"/>
      <c r="K59" s="282"/>
      <c r="L59" s="282"/>
      <c r="M59" s="282"/>
      <c r="N59" s="279"/>
      <c r="O59" s="279"/>
      <c r="P59" s="239"/>
      <c r="Q59" s="276"/>
      <c r="R59" s="276"/>
      <c r="S59" s="279"/>
      <c r="T59" s="279"/>
      <c r="U59" s="279"/>
      <c r="V59" s="279"/>
      <c r="W59" s="249"/>
      <c r="X59" s="120"/>
      <c r="Y59" s="120"/>
      <c r="Z59" s="16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>
        <v>1</v>
      </c>
      <c r="AL59" s="124" t="s">
        <v>369</v>
      </c>
      <c r="AM59" s="95" t="s">
        <v>208</v>
      </c>
      <c r="AN59" s="96" t="s">
        <v>103</v>
      </c>
    </row>
    <row r="60" spans="1:40" ht="24">
      <c r="A60" s="202"/>
      <c r="B60" s="233"/>
      <c r="C60" s="236"/>
      <c r="D60" s="273"/>
      <c r="E60" s="15">
        <v>3</v>
      </c>
      <c r="F60" s="120" t="s">
        <v>53</v>
      </c>
      <c r="G60" s="239"/>
      <c r="H60" s="276"/>
      <c r="I60" s="276"/>
      <c r="J60" s="276"/>
      <c r="K60" s="282"/>
      <c r="L60" s="282"/>
      <c r="M60" s="282"/>
      <c r="N60" s="279"/>
      <c r="O60" s="279"/>
      <c r="P60" s="239"/>
      <c r="Q60" s="276"/>
      <c r="R60" s="276"/>
      <c r="S60" s="279"/>
      <c r="T60" s="279"/>
      <c r="U60" s="279"/>
      <c r="V60" s="279"/>
      <c r="W60" s="249"/>
      <c r="X60" s="120"/>
      <c r="Y60" s="120"/>
      <c r="Z60" s="16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>
        <v>1</v>
      </c>
      <c r="AL60" s="124" t="s">
        <v>369</v>
      </c>
      <c r="AM60" s="95" t="s">
        <v>208</v>
      </c>
      <c r="AN60" s="96" t="s">
        <v>103</v>
      </c>
    </row>
    <row r="61" spans="1:40" ht="24">
      <c r="A61" s="203"/>
      <c r="B61" s="234"/>
      <c r="C61" s="237"/>
      <c r="D61" s="274"/>
      <c r="E61" s="15">
        <v>4</v>
      </c>
      <c r="F61" s="120" t="s">
        <v>81</v>
      </c>
      <c r="G61" s="240"/>
      <c r="H61" s="277"/>
      <c r="I61" s="277"/>
      <c r="J61" s="277"/>
      <c r="K61" s="283"/>
      <c r="L61" s="283"/>
      <c r="M61" s="283"/>
      <c r="N61" s="280"/>
      <c r="O61" s="280"/>
      <c r="P61" s="240"/>
      <c r="Q61" s="277"/>
      <c r="R61" s="277"/>
      <c r="S61" s="280"/>
      <c r="T61" s="280"/>
      <c r="U61" s="280"/>
      <c r="V61" s="280"/>
      <c r="W61" s="250"/>
      <c r="X61" s="120"/>
      <c r="Y61" s="120"/>
      <c r="Z61" s="16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>
        <v>1</v>
      </c>
      <c r="AL61" s="124" t="s">
        <v>369</v>
      </c>
      <c r="AM61" s="95" t="s">
        <v>208</v>
      </c>
      <c r="AN61" s="96" t="s">
        <v>103</v>
      </c>
    </row>
    <row r="62" spans="1:40" ht="28.5">
      <c r="A62" s="201">
        <v>15</v>
      </c>
      <c r="B62" s="232" t="s">
        <v>285</v>
      </c>
      <c r="C62" s="235" t="s">
        <v>286</v>
      </c>
      <c r="D62" s="272" t="s">
        <v>287</v>
      </c>
      <c r="E62" s="15">
        <v>1</v>
      </c>
      <c r="F62" s="120" t="s">
        <v>46</v>
      </c>
      <c r="G62" s="238" t="s">
        <v>288</v>
      </c>
      <c r="H62" s="275">
        <v>1000</v>
      </c>
      <c r="I62" s="275">
        <v>1148.1400000000001</v>
      </c>
      <c r="J62" s="275">
        <v>1017.83</v>
      </c>
      <c r="K62" s="281">
        <v>41592</v>
      </c>
      <c r="L62" s="281">
        <v>41627</v>
      </c>
      <c r="M62" s="281">
        <v>41639</v>
      </c>
      <c r="N62" s="278"/>
      <c r="O62" s="278"/>
      <c r="P62" s="238" t="s">
        <v>289</v>
      </c>
      <c r="Q62" s="292">
        <v>103261496</v>
      </c>
      <c r="R62" s="275">
        <v>2066200</v>
      </c>
      <c r="S62" s="278"/>
      <c r="T62" s="278"/>
      <c r="U62" s="278"/>
      <c r="V62" s="278"/>
      <c r="W62" s="248" t="s">
        <v>290</v>
      </c>
      <c r="X62" s="120"/>
      <c r="Y62" s="120"/>
      <c r="Z62" s="16"/>
      <c r="AA62" s="54"/>
      <c r="AB62" s="54"/>
      <c r="AC62" s="54"/>
      <c r="AD62" s="54"/>
      <c r="AE62" s="54"/>
      <c r="AF62" s="54"/>
      <c r="AG62" s="54"/>
      <c r="AH62" s="54"/>
      <c r="AI62" s="54"/>
      <c r="AJ62" s="54">
        <v>1</v>
      </c>
      <c r="AK62" s="56"/>
      <c r="AL62" s="33"/>
      <c r="AM62" s="95" t="s">
        <v>208</v>
      </c>
      <c r="AN62" s="96" t="s">
        <v>103</v>
      </c>
    </row>
    <row r="63" spans="1:40">
      <c r="A63" s="202"/>
      <c r="B63" s="233"/>
      <c r="C63" s="236"/>
      <c r="D63" s="273"/>
      <c r="E63" s="15">
        <v>2</v>
      </c>
      <c r="F63" s="120" t="s">
        <v>52</v>
      </c>
      <c r="G63" s="239"/>
      <c r="H63" s="276"/>
      <c r="I63" s="276"/>
      <c r="J63" s="276"/>
      <c r="K63" s="282"/>
      <c r="L63" s="282"/>
      <c r="M63" s="282"/>
      <c r="N63" s="279"/>
      <c r="O63" s="279"/>
      <c r="P63" s="239"/>
      <c r="Q63" s="293"/>
      <c r="R63" s="276"/>
      <c r="S63" s="279"/>
      <c r="T63" s="279"/>
      <c r="U63" s="279"/>
      <c r="V63" s="279"/>
      <c r="W63" s="249"/>
      <c r="X63" s="120"/>
      <c r="Y63" s="120"/>
      <c r="Z63" s="16"/>
      <c r="AA63" s="54"/>
      <c r="AB63" s="54"/>
      <c r="AC63" s="54"/>
      <c r="AD63" s="54"/>
      <c r="AE63" s="54"/>
      <c r="AF63" s="54"/>
      <c r="AG63" s="54"/>
      <c r="AH63" s="54"/>
      <c r="AI63" s="54"/>
      <c r="AJ63" s="54">
        <v>1</v>
      </c>
      <c r="AK63" s="56"/>
      <c r="AL63" s="33"/>
      <c r="AM63" s="95" t="s">
        <v>208</v>
      </c>
      <c r="AN63" s="96" t="s">
        <v>103</v>
      </c>
    </row>
    <row r="64" spans="1:40">
      <c r="A64" s="202"/>
      <c r="B64" s="233"/>
      <c r="C64" s="236"/>
      <c r="D64" s="273"/>
      <c r="E64" s="15">
        <v>3</v>
      </c>
      <c r="F64" s="120" t="s">
        <v>53</v>
      </c>
      <c r="G64" s="239"/>
      <c r="H64" s="276"/>
      <c r="I64" s="276"/>
      <c r="J64" s="276"/>
      <c r="K64" s="282"/>
      <c r="L64" s="282"/>
      <c r="M64" s="282"/>
      <c r="N64" s="279"/>
      <c r="O64" s="279"/>
      <c r="P64" s="239"/>
      <c r="Q64" s="293"/>
      <c r="R64" s="276"/>
      <c r="S64" s="279"/>
      <c r="T64" s="279"/>
      <c r="U64" s="279"/>
      <c r="V64" s="279"/>
      <c r="W64" s="249"/>
      <c r="X64" s="120"/>
      <c r="Y64" s="120"/>
      <c r="Z64" s="16"/>
      <c r="AA64" s="54"/>
      <c r="AB64" s="54"/>
      <c r="AC64" s="54"/>
      <c r="AD64" s="54"/>
      <c r="AE64" s="54"/>
      <c r="AF64" s="54"/>
      <c r="AG64" s="54"/>
      <c r="AH64" s="54"/>
      <c r="AI64" s="54"/>
      <c r="AJ64" s="54">
        <v>1</v>
      </c>
      <c r="AK64" s="56"/>
      <c r="AL64" s="33"/>
      <c r="AM64" s="95" t="s">
        <v>208</v>
      </c>
      <c r="AN64" s="96" t="s">
        <v>103</v>
      </c>
    </row>
    <row r="65" spans="1:40">
      <c r="A65" s="203"/>
      <c r="B65" s="234"/>
      <c r="C65" s="237"/>
      <c r="D65" s="274"/>
      <c r="E65" s="15">
        <v>4</v>
      </c>
      <c r="F65" s="120" t="s">
        <v>81</v>
      </c>
      <c r="G65" s="240"/>
      <c r="H65" s="277"/>
      <c r="I65" s="277"/>
      <c r="J65" s="277"/>
      <c r="K65" s="283"/>
      <c r="L65" s="283"/>
      <c r="M65" s="283"/>
      <c r="N65" s="280"/>
      <c r="O65" s="280"/>
      <c r="P65" s="240"/>
      <c r="Q65" s="294"/>
      <c r="R65" s="277"/>
      <c r="S65" s="280"/>
      <c r="T65" s="280"/>
      <c r="U65" s="280"/>
      <c r="V65" s="280"/>
      <c r="W65" s="250"/>
      <c r="X65" s="120"/>
      <c r="Y65" s="120"/>
      <c r="Z65" s="16"/>
      <c r="AA65" s="68"/>
      <c r="AB65" s="68"/>
      <c r="AC65" s="68">
        <v>1</v>
      </c>
      <c r="AD65" s="56"/>
      <c r="AE65" s="56"/>
      <c r="AF65" s="51" t="s">
        <v>82</v>
      </c>
      <c r="AG65" s="51" t="s">
        <v>82</v>
      </c>
      <c r="AH65" s="51" t="s">
        <v>82</v>
      </c>
      <c r="AI65" s="51" t="s">
        <v>82</v>
      </c>
      <c r="AJ65" s="56"/>
      <c r="AK65" s="56"/>
      <c r="AL65" s="33"/>
      <c r="AM65" s="95" t="s">
        <v>208</v>
      </c>
      <c r="AN65" s="96" t="s">
        <v>103</v>
      </c>
    </row>
    <row r="66" spans="1:40" ht="36">
      <c r="A66" s="201">
        <v>16</v>
      </c>
      <c r="B66" s="232" t="s">
        <v>291</v>
      </c>
      <c r="C66" s="235" t="s">
        <v>211</v>
      </c>
      <c r="D66" s="272" t="s">
        <v>292</v>
      </c>
      <c r="E66" s="15">
        <v>1</v>
      </c>
      <c r="F66" s="120" t="s">
        <v>46</v>
      </c>
      <c r="G66" s="238" t="s">
        <v>293</v>
      </c>
      <c r="H66" s="275">
        <v>1000</v>
      </c>
      <c r="I66" s="275"/>
      <c r="J66" s="275">
        <v>1074.48</v>
      </c>
      <c r="K66" s="281">
        <v>41778</v>
      </c>
      <c r="L66" s="281">
        <v>41821</v>
      </c>
      <c r="M66" s="281">
        <v>41832</v>
      </c>
      <c r="N66" s="278"/>
      <c r="O66" s="278"/>
      <c r="P66" s="238" t="s">
        <v>164</v>
      </c>
      <c r="Q66" s="298"/>
      <c r="R66" s="275"/>
      <c r="S66" s="278"/>
      <c r="T66" s="278"/>
      <c r="U66" s="278"/>
      <c r="V66" s="278"/>
      <c r="W66" s="248" t="s">
        <v>294</v>
      </c>
      <c r="X66" s="120"/>
      <c r="Y66" s="120"/>
      <c r="Z66" s="16"/>
      <c r="AA66" s="75">
        <v>1</v>
      </c>
      <c r="AB66" s="62"/>
      <c r="AC66" s="62"/>
      <c r="AD66" s="62"/>
      <c r="AE66" s="62"/>
      <c r="AF66" s="62"/>
      <c r="AG66" s="62"/>
      <c r="AH66" s="69"/>
      <c r="AI66" s="69"/>
      <c r="AJ66" s="62"/>
      <c r="AK66" s="62"/>
      <c r="AL66" s="32" t="s">
        <v>295</v>
      </c>
      <c r="AM66" s="95" t="s">
        <v>208</v>
      </c>
      <c r="AN66" s="96" t="s">
        <v>145</v>
      </c>
    </row>
    <row r="67" spans="1:40">
      <c r="A67" s="202"/>
      <c r="B67" s="233"/>
      <c r="C67" s="236"/>
      <c r="D67" s="273"/>
      <c r="E67" s="15">
        <v>2</v>
      </c>
      <c r="F67" s="120" t="s">
        <v>52</v>
      </c>
      <c r="G67" s="239"/>
      <c r="H67" s="276"/>
      <c r="I67" s="276"/>
      <c r="J67" s="276"/>
      <c r="K67" s="282"/>
      <c r="L67" s="282"/>
      <c r="M67" s="282"/>
      <c r="N67" s="279"/>
      <c r="O67" s="279"/>
      <c r="P67" s="239"/>
      <c r="Q67" s="299"/>
      <c r="R67" s="276"/>
      <c r="S67" s="279"/>
      <c r="T67" s="279"/>
      <c r="U67" s="279"/>
      <c r="V67" s="279"/>
      <c r="W67" s="249"/>
      <c r="X67" s="120"/>
      <c r="Y67" s="120"/>
      <c r="Z67" s="16"/>
      <c r="AA67" s="61"/>
      <c r="AB67" s="54"/>
      <c r="AC67" s="54"/>
      <c r="AD67" s="54"/>
      <c r="AE67" s="54"/>
      <c r="AF67" s="54"/>
      <c r="AG67" s="54"/>
      <c r="AH67" s="54"/>
      <c r="AI67" s="54">
        <v>1</v>
      </c>
      <c r="AJ67" s="62"/>
      <c r="AK67" s="62"/>
      <c r="AL67" s="32" t="s">
        <v>296</v>
      </c>
      <c r="AM67" s="95" t="s">
        <v>208</v>
      </c>
      <c r="AN67" s="96" t="s">
        <v>145</v>
      </c>
    </row>
    <row r="68" spans="1:40" ht="24">
      <c r="A68" s="202"/>
      <c r="B68" s="233"/>
      <c r="C68" s="236"/>
      <c r="D68" s="273"/>
      <c r="E68" s="15">
        <v>3</v>
      </c>
      <c r="F68" s="120" t="s">
        <v>53</v>
      </c>
      <c r="G68" s="239"/>
      <c r="H68" s="276"/>
      <c r="I68" s="276"/>
      <c r="J68" s="276"/>
      <c r="K68" s="282"/>
      <c r="L68" s="282"/>
      <c r="M68" s="282"/>
      <c r="N68" s="279"/>
      <c r="O68" s="279"/>
      <c r="P68" s="239"/>
      <c r="Q68" s="299"/>
      <c r="R68" s="276"/>
      <c r="S68" s="279"/>
      <c r="T68" s="279"/>
      <c r="U68" s="279"/>
      <c r="V68" s="279"/>
      <c r="W68" s="249"/>
      <c r="X68" s="120"/>
      <c r="Y68" s="120"/>
      <c r="Z68" s="16"/>
      <c r="AA68" s="75">
        <v>1</v>
      </c>
      <c r="AB68" s="62"/>
      <c r="AC68" s="62"/>
      <c r="AD68" s="62"/>
      <c r="AE68" s="62"/>
      <c r="AF68" s="62"/>
      <c r="AG68" s="62"/>
      <c r="AH68" s="69"/>
      <c r="AI68" s="69"/>
      <c r="AJ68" s="62"/>
      <c r="AK68" s="62"/>
      <c r="AL68" s="32" t="s">
        <v>297</v>
      </c>
      <c r="AM68" s="95" t="s">
        <v>208</v>
      </c>
      <c r="AN68" s="96" t="s">
        <v>145</v>
      </c>
    </row>
    <row r="69" spans="1:40">
      <c r="A69" s="203"/>
      <c r="B69" s="234"/>
      <c r="C69" s="237"/>
      <c r="D69" s="274"/>
      <c r="E69" s="15">
        <v>4</v>
      </c>
      <c r="F69" s="120" t="s">
        <v>81</v>
      </c>
      <c r="G69" s="240"/>
      <c r="H69" s="277"/>
      <c r="I69" s="277"/>
      <c r="J69" s="277"/>
      <c r="K69" s="283"/>
      <c r="L69" s="283"/>
      <c r="M69" s="283"/>
      <c r="N69" s="280"/>
      <c r="O69" s="280"/>
      <c r="P69" s="240"/>
      <c r="Q69" s="300"/>
      <c r="R69" s="277"/>
      <c r="S69" s="280"/>
      <c r="T69" s="280"/>
      <c r="U69" s="280"/>
      <c r="V69" s="280"/>
      <c r="W69" s="250"/>
      <c r="X69" s="120"/>
      <c r="Y69" s="120"/>
      <c r="Z69" s="16"/>
      <c r="AA69" s="65"/>
      <c r="AB69" s="54"/>
      <c r="AC69" s="54"/>
      <c r="AD69" s="54"/>
      <c r="AE69" s="54">
        <v>1</v>
      </c>
      <c r="AF69" s="51" t="s">
        <v>82</v>
      </c>
      <c r="AG69" s="51" t="s">
        <v>82</v>
      </c>
      <c r="AH69" s="51" t="s">
        <v>82</v>
      </c>
      <c r="AI69" s="51" t="s">
        <v>82</v>
      </c>
      <c r="AJ69" s="62"/>
      <c r="AK69" s="62"/>
      <c r="AL69" s="32"/>
      <c r="AM69" s="95" t="s">
        <v>208</v>
      </c>
      <c r="AN69" s="96" t="s">
        <v>145</v>
      </c>
    </row>
    <row r="70" spans="1:40" ht="28.5">
      <c r="A70" s="201">
        <v>17</v>
      </c>
      <c r="B70" s="232" t="s">
        <v>298</v>
      </c>
      <c r="C70" s="235" t="s">
        <v>299</v>
      </c>
      <c r="D70" s="272" t="s">
        <v>300</v>
      </c>
      <c r="E70" s="15">
        <v>1</v>
      </c>
      <c r="F70" s="120" t="s">
        <v>46</v>
      </c>
      <c r="G70" s="238" t="s">
        <v>301</v>
      </c>
      <c r="H70" s="275">
        <v>1000</v>
      </c>
      <c r="I70" s="281"/>
      <c r="J70" s="275">
        <v>1025.2</v>
      </c>
      <c r="K70" s="281">
        <v>41778</v>
      </c>
      <c r="L70" s="281">
        <v>41821</v>
      </c>
      <c r="M70" s="295">
        <v>41832</v>
      </c>
      <c r="N70" s="278"/>
      <c r="O70" s="278"/>
      <c r="P70" s="278"/>
      <c r="Q70" s="278"/>
      <c r="R70" s="278"/>
      <c r="S70" s="278"/>
      <c r="T70" s="278"/>
      <c r="U70" s="278"/>
      <c r="V70" s="278"/>
      <c r="W70" s="248" t="s">
        <v>302</v>
      </c>
      <c r="X70" s="120"/>
      <c r="Y70" s="120"/>
      <c r="Z70" s="16"/>
      <c r="AA70" s="68"/>
      <c r="AB70" s="68"/>
      <c r="AC70" s="68">
        <v>1</v>
      </c>
      <c r="AD70" s="56"/>
      <c r="AE70" s="56"/>
      <c r="AF70" s="56"/>
      <c r="AG70" s="56"/>
      <c r="AH70" s="56"/>
      <c r="AI70" s="56"/>
      <c r="AJ70" s="56"/>
      <c r="AK70" s="56"/>
      <c r="AL70" s="30"/>
      <c r="AM70" s="95" t="s">
        <v>208</v>
      </c>
      <c r="AN70" s="96" t="s">
        <v>133</v>
      </c>
    </row>
    <row r="71" spans="1:40">
      <c r="A71" s="202"/>
      <c r="B71" s="233"/>
      <c r="C71" s="236"/>
      <c r="D71" s="273"/>
      <c r="E71" s="15">
        <v>2</v>
      </c>
      <c r="F71" s="120" t="s">
        <v>52</v>
      </c>
      <c r="G71" s="239"/>
      <c r="H71" s="276"/>
      <c r="I71" s="282"/>
      <c r="J71" s="276"/>
      <c r="K71" s="282"/>
      <c r="L71" s="282"/>
      <c r="M71" s="296"/>
      <c r="N71" s="279"/>
      <c r="O71" s="279"/>
      <c r="P71" s="279"/>
      <c r="Q71" s="279"/>
      <c r="R71" s="279"/>
      <c r="S71" s="279"/>
      <c r="T71" s="279"/>
      <c r="U71" s="279"/>
      <c r="V71" s="279"/>
      <c r="W71" s="249"/>
      <c r="X71" s="120"/>
      <c r="Y71" s="120"/>
      <c r="Z71" s="16"/>
      <c r="AA71" s="68"/>
      <c r="AB71" s="68"/>
      <c r="AC71" s="68">
        <v>1</v>
      </c>
      <c r="AD71" s="56"/>
      <c r="AE71" s="56"/>
      <c r="AF71" s="56"/>
      <c r="AG71" s="56"/>
      <c r="AH71" s="56"/>
      <c r="AI71" s="56"/>
      <c r="AJ71" s="56"/>
      <c r="AK71" s="56"/>
      <c r="AL71" s="30"/>
      <c r="AM71" s="95" t="s">
        <v>208</v>
      </c>
      <c r="AN71" s="96" t="s">
        <v>133</v>
      </c>
    </row>
    <row r="72" spans="1:40">
      <c r="A72" s="202"/>
      <c r="B72" s="233"/>
      <c r="C72" s="236"/>
      <c r="D72" s="273"/>
      <c r="E72" s="15">
        <v>3</v>
      </c>
      <c r="F72" s="120" t="s">
        <v>53</v>
      </c>
      <c r="G72" s="239"/>
      <c r="H72" s="276"/>
      <c r="I72" s="282"/>
      <c r="J72" s="276"/>
      <c r="K72" s="282"/>
      <c r="L72" s="282"/>
      <c r="M72" s="296"/>
      <c r="N72" s="279"/>
      <c r="O72" s="279"/>
      <c r="P72" s="279"/>
      <c r="Q72" s="279"/>
      <c r="R72" s="279"/>
      <c r="S72" s="279"/>
      <c r="T72" s="279"/>
      <c r="U72" s="279"/>
      <c r="V72" s="279"/>
      <c r="W72" s="249"/>
      <c r="X72" s="120"/>
      <c r="Y72" s="120"/>
      <c r="Z72" s="16"/>
      <c r="AA72" s="68"/>
      <c r="AB72" s="68"/>
      <c r="AC72" s="68"/>
      <c r="AD72" s="68">
        <v>1</v>
      </c>
      <c r="AE72" s="56"/>
      <c r="AF72" s="56"/>
      <c r="AG72" s="56"/>
      <c r="AH72" s="56"/>
      <c r="AI72" s="56"/>
      <c r="AJ72" s="56"/>
      <c r="AK72" s="56"/>
      <c r="AL72" s="30"/>
      <c r="AM72" s="95" t="s">
        <v>208</v>
      </c>
      <c r="AN72" s="96" t="s">
        <v>133</v>
      </c>
    </row>
    <row r="73" spans="1:40">
      <c r="A73" s="203"/>
      <c r="B73" s="234"/>
      <c r="C73" s="237"/>
      <c r="D73" s="274"/>
      <c r="E73" s="15">
        <v>4</v>
      </c>
      <c r="F73" s="120" t="s">
        <v>81</v>
      </c>
      <c r="G73" s="240"/>
      <c r="H73" s="277"/>
      <c r="I73" s="283"/>
      <c r="J73" s="277"/>
      <c r="K73" s="283"/>
      <c r="L73" s="283"/>
      <c r="M73" s="297"/>
      <c r="N73" s="280"/>
      <c r="O73" s="280"/>
      <c r="P73" s="280"/>
      <c r="Q73" s="280"/>
      <c r="R73" s="280"/>
      <c r="S73" s="280"/>
      <c r="T73" s="280"/>
      <c r="U73" s="280"/>
      <c r="V73" s="280"/>
      <c r="W73" s="250"/>
      <c r="X73" s="120"/>
      <c r="Y73" s="120"/>
      <c r="Z73" s="16"/>
      <c r="AA73" s="68"/>
      <c r="AB73" s="68"/>
      <c r="AC73" s="68"/>
      <c r="AD73" s="68"/>
      <c r="AE73" s="68">
        <v>1</v>
      </c>
      <c r="AF73" s="51" t="s">
        <v>82</v>
      </c>
      <c r="AG73" s="51" t="s">
        <v>82</v>
      </c>
      <c r="AH73" s="51" t="s">
        <v>82</v>
      </c>
      <c r="AI73" s="51" t="s">
        <v>82</v>
      </c>
      <c r="AJ73" s="56"/>
      <c r="AK73" s="56"/>
      <c r="AL73" s="30"/>
      <c r="AM73" s="95" t="s">
        <v>208</v>
      </c>
      <c r="AN73" s="96" t="s">
        <v>133</v>
      </c>
    </row>
    <row r="74" spans="1:40" ht="28.5">
      <c r="A74" s="201">
        <v>18</v>
      </c>
      <c r="B74" s="232" t="s">
        <v>303</v>
      </c>
      <c r="C74" s="235" t="s">
        <v>211</v>
      </c>
      <c r="D74" s="272" t="s">
        <v>304</v>
      </c>
      <c r="E74" s="15">
        <v>1</v>
      </c>
      <c r="F74" s="120" t="s">
        <v>46</v>
      </c>
      <c r="G74" s="251" t="s">
        <v>293</v>
      </c>
      <c r="H74" s="275">
        <v>1000</v>
      </c>
      <c r="I74" s="281"/>
      <c r="J74" s="275">
        <v>1045.03</v>
      </c>
      <c r="K74" s="281">
        <v>41778</v>
      </c>
      <c r="L74" s="281">
        <v>41821</v>
      </c>
      <c r="M74" s="281">
        <v>41832</v>
      </c>
      <c r="N74" s="278"/>
      <c r="O74" s="278"/>
      <c r="P74" s="278" t="s">
        <v>164</v>
      </c>
      <c r="Q74" s="278"/>
      <c r="R74" s="278"/>
      <c r="S74" s="278"/>
      <c r="T74" s="278"/>
      <c r="U74" s="278"/>
      <c r="V74" s="278"/>
      <c r="W74" s="248" t="s">
        <v>294</v>
      </c>
      <c r="X74" s="120"/>
      <c r="Y74" s="120"/>
      <c r="Z74" s="16"/>
      <c r="AA74" s="61"/>
      <c r="AB74" s="54"/>
      <c r="AC74" s="54"/>
      <c r="AD74" s="54"/>
      <c r="AE74" s="54"/>
      <c r="AF74" s="54"/>
      <c r="AG74" s="54">
        <v>1</v>
      </c>
      <c r="AH74" s="69"/>
      <c r="AI74" s="69"/>
      <c r="AJ74" s="62"/>
      <c r="AK74" s="62"/>
      <c r="AL74" s="32"/>
      <c r="AM74" s="95" t="s">
        <v>208</v>
      </c>
      <c r="AN74" s="96" t="s">
        <v>145</v>
      </c>
    </row>
    <row r="75" spans="1:40">
      <c r="A75" s="202"/>
      <c r="B75" s="233"/>
      <c r="C75" s="236"/>
      <c r="D75" s="273"/>
      <c r="E75" s="15">
        <v>2</v>
      </c>
      <c r="F75" s="120" t="s">
        <v>52</v>
      </c>
      <c r="G75" s="252"/>
      <c r="H75" s="276"/>
      <c r="I75" s="282"/>
      <c r="J75" s="276"/>
      <c r="K75" s="282"/>
      <c r="L75" s="282"/>
      <c r="M75" s="282"/>
      <c r="N75" s="279"/>
      <c r="O75" s="279"/>
      <c r="P75" s="279"/>
      <c r="Q75" s="279"/>
      <c r="R75" s="279"/>
      <c r="S75" s="279"/>
      <c r="T75" s="279"/>
      <c r="U75" s="279"/>
      <c r="V75" s="279"/>
      <c r="W75" s="249"/>
      <c r="X75" s="120"/>
      <c r="Y75" s="120"/>
      <c r="Z75" s="16"/>
      <c r="AA75" s="61"/>
      <c r="AB75" s="54"/>
      <c r="AC75" s="54"/>
      <c r="AD75" s="54"/>
      <c r="AE75" s="54">
        <v>1</v>
      </c>
      <c r="AF75" s="62"/>
      <c r="AG75" s="62"/>
      <c r="AH75" s="69"/>
      <c r="AI75" s="69"/>
      <c r="AJ75" s="62"/>
      <c r="AK75" s="62"/>
      <c r="AL75" s="32"/>
      <c r="AM75" s="95" t="s">
        <v>208</v>
      </c>
      <c r="AN75" s="96" t="s">
        <v>145</v>
      </c>
    </row>
    <row r="76" spans="1:40" ht="36">
      <c r="A76" s="202"/>
      <c r="B76" s="233"/>
      <c r="C76" s="236"/>
      <c r="D76" s="273"/>
      <c r="E76" s="15">
        <v>3</v>
      </c>
      <c r="F76" s="120" t="s">
        <v>53</v>
      </c>
      <c r="G76" s="252"/>
      <c r="H76" s="276"/>
      <c r="I76" s="282"/>
      <c r="J76" s="276"/>
      <c r="K76" s="282"/>
      <c r="L76" s="282"/>
      <c r="M76" s="282"/>
      <c r="N76" s="279"/>
      <c r="O76" s="279"/>
      <c r="P76" s="279"/>
      <c r="Q76" s="279"/>
      <c r="R76" s="279"/>
      <c r="S76" s="279"/>
      <c r="T76" s="279"/>
      <c r="U76" s="279"/>
      <c r="V76" s="279"/>
      <c r="W76" s="249"/>
      <c r="X76" s="120"/>
      <c r="Y76" s="120"/>
      <c r="Z76" s="16">
        <v>1</v>
      </c>
      <c r="AA76" s="76"/>
      <c r="AB76" s="62"/>
      <c r="AC76" s="62"/>
      <c r="AD76" s="62"/>
      <c r="AE76" s="62"/>
      <c r="AF76" s="62"/>
      <c r="AG76" s="62"/>
      <c r="AH76" s="69"/>
      <c r="AI76" s="69"/>
      <c r="AJ76" s="62"/>
      <c r="AK76" s="62"/>
      <c r="AL76" s="32" t="s">
        <v>305</v>
      </c>
      <c r="AM76" s="95" t="s">
        <v>208</v>
      </c>
      <c r="AN76" s="96" t="s">
        <v>145</v>
      </c>
    </row>
    <row r="77" spans="1:40">
      <c r="A77" s="203"/>
      <c r="B77" s="234"/>
      <c r="C77" s="237"/>
      <c r="D77" s="274"/>
      <c r="E77" s="15">
        <v>4</v>
      </c>
      <c r="F77" s="120" t="s">
        <v>81</v>
      </c>
      <c r="G77" s="253"/>
      <c r="H77" s="277"/>
      <c r="I77" s="283"/>
      <c r="J77" s="277"/>
      <c r="K77" s="283"/>
      <c r="L77" s="283"/>
      <c r="M77" s="283"/>
      <c r="N77" s="280"/>
      <c r="O77" s="280"/>
      <c r="P77" s="280"/>
      <c r="Q77" s="280"/>
      <c r="R77" s="280"/>
      <c r="S77" s="280"/>
      <c r="T77" s="280"/>
      <c r="U77" s="280"/>
      <c r="V77" s="280"/>
      <c r="W77" s="250"/>
      <c r="X77" s="120"/>
      <c r="Y77" s="120"/>
      <c r="Z77" s="16"/>
      <c r="AA77" s="65"/>
      <c r="AB77" s="54"/>
      <c r="AC77" s="54"/>
      <c r="AD77" s="54"/>
      <c r="AE77" s="54"/>
      <c r="AF77" s="71" t="s">
        <v>82</v>
      </c>
      <c r="AG77" s="71" t="s">
        <v>82</v>
      </c>
      <c r="AH77" s="71" t="s">
        <v>82</v>
      </c>
      <c r="AI77" s="71" t="s">
        <v>82</v>
      </c>
      <c r="AJ77" s="54">
        <v>1</v>
      </c>
      <c r="AK77" s="62"/>
      <c r="AL77" s="32"/>
      <c r="AM77" s="95" t="s">
        <v>208</v>
      </c>
      <c r="AN77" s="96" t="s">
        <v>145</v>
      </c>
    </row>
    <row r="78" spans="1:40" ht="28.5">
      <c r="A78" s="201">
        <v>19</v>
      </c>
      <c r="B78" s="232" t="s">
        <v>306</v>
      </c>
      <c r="C78" s="235" t="s">
        <v>232</v>
      </c>
      <c r="D78" s="272" t="s">
        <v>307</v>
      </c>
      <c r="E78" s="15">
        <v>1</v>
      </c>
      <c r="F78" s="120" t="s">
        <v>46</v>
      </c>
      <c r="G78" s="238" t="s">
        <v>308</v>
      </c>
      <c r="H78" s="275">
        <v>1000</v>
      </c>
      <c r="I78" s="281"/>
      <c r="J78" s="275">
        <v>1072.1099999999999</v>
      </c>
      <c r="K78" s="281">
        <v>41778</v>
      </c>
      <c r="L78" s="281">
        <v>41821</v>
      </c>
      <c r="M78" s="295">
        <v>41832</v>
      </c>
      <c r="N78" s="278"/>
      <c r="O78" s="278"/>
      <c r="P78" s="278"/>
      <c r="Q78" s="278"/>
      <c r="R78" s="278"/>
      <c r="S78" s="278"/>
      <c r="T78" s="278"/>
      <c r="U78" s="278"/>
      <c r="V78" s="278"/>
      <c r="W78" s="248" t="s">
        <v>309</v>
      </c>
      <c r="X78" s="120"/>
      <c r="Y78" s="120"/>
      <c r="Z78" s="16"/>
      <c r="AA78" s="68"/>
      <c r="AB78" s="68"/>
      <c r="AC78" s="68"/>
      <c r="AD78" s="68"/>
      <c r="AE78" s="68">
        <v>1</v>
      </c>
      <c r="AF78" s="56"/>
      <c r="AG78" s="56"/>
      <c r="AH78" s="56"/>
      <c r="AI78" s="56"/>
      <c r="AJ78" s="56"/>
      <c r="AK78" s="56"/>
      <c r="AL78" s="30"/>
      <c r="AM78" s="95" t="s">
        <v>208</v>
      </c>
      <c r="AN78" s="96" t="s">
        <v>237</v>
      </c>
    </row>
    <row r="79" spans="1:40">
      <c r="A79" s="202"/>
      <c r="B79" s="233"/>
      <c r="C79" s="236"/>
      <c r="D79" s="273"/>
      <c r="E79" s="15">
        <v>2</v>
      </c>
      <c r="F79" s="120" t="s">
        <v>52</v>
      </c>
      <c r="G79" s="239"/>
      <c r="H79" s="276"/>
      <c r="I79" s="282"/>
      <c r="J79" s="276"/>
      <c r="K79" s="282"/>
      <c r="L79" s="282"/>
      <c r="M79" s="296"/>
      <c r="N79" s="279"/>
      <c r="O79" s="279"/>
      <c r="P79" s="279"/>
      <c r="Q79" s="279"/>
      <c r="R79" s="279"/>
      <c r="S79" s="279"/>
      <c r="T79" s="279"/>
      <c r="U79" s="279"/>
      <c r="V79" s="279"/>
      <c r="W79" s="249"/>
      <c r="X79" s="120"/>
      <c r="Y79" s="120"/>
      <c r="Z79" s="16"/>
      <c r="AA79" s="68"/>
      <c r="AB79" s="68"/>
      <c r="AC79" s="68"/>
      <c r="AD79" s="68"/>
      <c r="AE79" s="68"/>
      <c r="AF79" s="68"/>
      <c r="AG79" s="68">
        <v>1</v>
      </c>
      <c r="AH79" s="56"/>
      <c r="AI79" s="56"/>
      <c r="AJ79" s="56"/>
      <c r="AK79" s="56"/>
      <c r="AL79" s="30"/>
      <c r="AM79" s="95" t="s">
        <v>208</v>
      </c>
      <c r="AN79" s="96" t="s">
        <v>237</v>
      </c>
    </row>
    <row r="80" spans="1:40">
      <c r="A80" s="202"/>
      <c r="B80" s="233"/>
      <c r="C80" s="236"/>
      <c r="D80" s="273"/>
      <c r="E80" s="15">
        <v>3</v>
      </c>
      <c r="F80" s="120" t="s">
        <v>53</v>
      </c>
      <c r="G80" s="239"/>
      <c r="H80" s="276"/>
      <c r="I80" s="282"/>
      <c r="J80" s="276"/>
      <c r="K80" s="282"/>
      <c r="L80" s="282"/>
      <c r="M80" s="296"/>
      <c r="N80" s="279"/>
      <c r="O80" s="279"/>
      <c r="P80" s="279"/>
      <c r="Q80" s="279"/>
      <c r="R80" s="279"/>
      <c r="S80" s="279"/>
      <c r="T80" s="279"/>
      <c r="U80" s="279"/>
      <c r="V80" s="279"/>
      <c r="W80" s="249"/>
      <c r="X80" s="120"/>
      <c r="Y80" s="120"/>
      <c r="Z80" s="16"/>
      <c r="AA80" s="68"/>
      <c r="AB80" s="68"/>
      <c r="AC80" s="68"/>
      <c r="AD80" s="68"/>
      <c r="AE80" s="68"/>
      <c r="AF80" s="68"/>
      <c r="AG80" s="68">
        <v>1</v>
      </c>
      <c r="AH80" s="56"/>
      <c r="AI80" s="56"/>
      <c r="AJ80" s="56"/>
      <c r="AK80" s="56"/>
      <c r="AL80" s="30"/>
      <c r="AM80" s="95" t="s">
        <v>208</v>
      </c>
      <c r="AN80" s="96" t="s">
        <v>237</v>
      </c>
    </row>
    <row r="81" spans="1:40">
      <c r="A81" s="203"/>
      <c r="B81" s="234"/>
      <c r="C81" s="237"/>
      <c r="D81" s="274"/>
      <c r="E81" s="15">
        <v>4</v>
      </c>
      <c r="F81" s="120" t="s">
        <v>81</v>
      </c>
      <c r="G81" s="240"/>
      <c r="H81" s="277"/>
      <c r="I81" s="283"/>
      <c r="J81" s="277"/>
      <c r="K81" s="283"/>
      <c r="L81" s="283"/>
      <c r="M81" s="297"/>
      <c r="N81" s="280"/>
      <c r="O81" s="280"/>
      <c r="P81" s="280"/>
      <c r="Q81" s="280"/>
      <c r="R81" s="280"/>
      <c r="S81" s="280"/>
      <c r="T81" s="280"/>
      <c r="U81" s="280"/>
      <c r="V81" s="280"/>
      <c r="W81" s="250"/>
      <c r="X81" s="120"/>
      <c r="Y81" s="120"/>
      <c r="Z81" s="16"/>
      <c r="AA81" s="68"/>
      <c r="AB81" s="68"/>
      <c r="AC81" s="68"/>
      <c r="AD81" s="68"/>
      <c r="AE81" s="68"/>
      <c r="AF81" s="59" t="s">
        <v>82</v>
      </c>
      <c r="AG81" s="59" t="s">
        <v>82</v>
      </c>
      <c r="AH81" s="59" t="s">
        <v>82</v>
      </c>
      <c r="AI81" s="59" t="s">
        <v>82</v>
      </c>
      <c r="AJ81" s="68">
        <v>1</v>
      </c>
      <c r="AK81" s="56"/>
      <c r="AL81" s="30"/>
      <c r="AM81" s="95" t="s">
        <v>208</v>
      </c>
      <c r="AN81" s="96" t="s">
        <v>237</v>
      </c>
    </row>
    <row r="82" spans="1:40" ht="28.5">
      <c r="A82" s="201">
        <v>20</v>
      </c>
      <c r="B82" s="232" t="s">
        <v>310</v>
      </c>
      <c r="C82" s="235" t="s">
        <v>311</v>
      </c>
      <c r="D82" s="272" t="s">
        <v>312</v>
      </c>
      <c r="E82" s="15">
        <v>1</v>
      </c>
      <c r="F82" s="120" t="s">
        <v>46</v>
      </c>
      <c r="G82" s="238" t="s">
        <v>313</v>
      </c>
      <c r="H82" s="275">
        <v>1000</v>
      </c>
      <c r="I82" s="281"/>
      <c r="J82" s="275">
        <v>1060.6500000000001</v>
      </c>
      <c r="K82" s="281">
        <v>41778</v>
      </c>
      <c r="L82" s="281">
        <v>41821</v>
      </c>
      <c r="M82" s="281">
        <v>41832</v>
      </c>
      <c r="N82" s="278"/>
      <c r="O82" s="278"/>
      <c r="P82" s="278"/>
      <c r="Q82" s="278"/>
      <c r="R82" s="278"/>
      <c r="S82" s="278"/>
      <c r="T82" s="278"/>
      <c r="U82" s="278"/>
      <c r="V82" s="278"/>
      <c r="W82" s="248" t="s">
        <v>314</v>
      </c>
      <c r="X82" s="120"/>
      <c r="Y82" s="120"/>
      <c r="Z82" s="16"/>
      <c r="AA82" s="68"/>
      <c r="AB82" s="68">
        <v>1</v>
      </c>
      <c r="AC82" s="56"/>
      <c r="AD82" s="56"/>
      <c r="AE82" s="56"/>
      <c r="AF82" s="56"/>
      <c r="AG82" s="56"/>
      <c r="AH82" s="56"/>
      <c r="AI82" s="56"/>
      <c r="AJ82" s="56"/>
      <c r="AK82" s="56"/>
      <c r="AL82" s="30"/>
      <c r="AM82" s="95" t="s">
        <v>208</v>
      </c>
      <c r="AN82" s="96" t="s">
        <v>80</v>
      </c>
    </row>
    <row r="83" spans="1:40">
      <c r="A83" s="202"/>
      <c r="B83" s="233"/>
      <c r="C83" s="236"/>
      <c r="D83" s="273"/>
      <c r="E83" s="15">
        <v>2</v>
      </c>
      <c r="F83" s="120" t="s">
        <v>52</v>
      </c>
      <c r="G83" s="239"/>
      <c r="H83" s="276"/>
      <c r="I83" s="282"/>
      <c r="J83" s="276"/>
      <c r="K83" s="282"/>
      <c r="L83" s="282"/>
      <c r="M83" s="282"/>
      <c r="N83" s="279"/>
      <c r="O83" s="279"/>
      <c r="P83" s="279"/>
      <c r="Q83" s="279"/>
      <c r="R83" s="279"/>
      <c r="S83" s="279"/>
      <c r="T83" s="279"/>
      <c r="U83" s="279"/>
      <c r="V83" s="279"/>
      <c r="W83" s="249"/>
      <c r="X83" s="120"/>
      <c r="Y83" s="120"/>
      <c r="Z83" s="16"/>
      <c r="AA83" s="68"/>
      <c r="AB83" s="68">
        <v>1</v>
      </c>
      <c r="AC83" s="56"/>
      <c r="AD83" s="56"/>
      <c r="AE83" s="56"/>
      <c r="AF83" s="56"/>
      <c r="AG83" s="56"/>
      <c r="AH83" s="56"/>
      <c r="AI83" s="56"/>
      <c r="AJ83" s="56"/>
      <c r="AK83" s="56"/>
      <c r="AL83" s="30"/>
      <c r="AM83" s="95" t="s">
        <v>208</v>
      </c>
      <c r="AN83" s="96" t="s">
        <v>80</v>
      </c>
    </row>
    <row r="84" spans="1:40">
      <c r="A84" s="202"/>
      <c r="B84" s="233"/>
      <c r="C84" s="236"/>
      <c r="D84" s="273"/>
      <c r="E84" s="15">
        <v>3</v>
      </c>
      <c r="F84" s="120" t="s">
        <v>53</v>
      </c>
      <c r="G84" s="239"/>
      <c r="H84" s="276"/>
      <c r="I84" s="282"/>
      <c r="J84" s="276"/>
      <c r="K84" s="282"/>
      <c r="L84" s="282"/>
      <c r="M84" s="282"/>
      <c r="N84" s="279"/>
      <c r="O84" s="279"/>
      <c r="P84" s="279"/>
      <c r="Q84" s="279"/>
      <c r="R84" s="279"/>
      <c r="S84" s="279"/>
      <c r="T84" s="279"/>
      <c r="U84" s="279"/>
      <c r="V84" s="279"/>
      <c r="W84" s="249"/>
      <c r="X84" s="120"/>
      <c r="Y84" s="120"/>
      <c r="Z84" s="16"/>
      <c r="AA84" s="68"/>
      <c r="AB84" s="68"/>
      <c r="AC84" s="68"/>
      <c r="AD84" s="68"/>
      <c r="AE84" s="68">
        <v>1</v>
      </c>
      <c r="AF84" s="56"/>
      <c r="AG84" s="56"/>
      <c r="AH84" s="56"/>
      <c r="AI84" s="56"/>
      <c r="AJ84" s="56"/>
      <c r="AK84" s="56"/>
      <c r="AL84" s="30"/>
      <c r="AM84" s="95" t="s">
        <v>208</v>
      </c>
      <c r="AN84" s="96" t="s">
        <v>80</v>
      </c>
    </row>
    <row r="85" spans="1:40">
      <c r="A85" s="203"/>
      <c r="B85" s="234"/>
      <c r="C85" s="237"/>
      <c r="D85" s="274"/>
      <c r="E85" s="15">
        <v>4</v>
      </c>
      <c r="F85" s="120" t="s">
        <v>81</v>
      </c>
      <c r="G85" s="240"/>
      <c r="H85" s="277"/>
      <c r="I85" s="283"/>
      <c r="J85" s="277"/>
      <c r="K85" s="283"/>
      <c r="L85" s="283"/>
      <c r="M85" s="283"/>
      <c r="N85" s="280"/>
      <c r="O85" s="280"/>
      <c r="P85" s="280"/>
      <c r="Q85" s="280"/>
      <c r="R85" s="280"/>
      <c r="S85" s="280"/>
      <c r="T85" s="280"/>
      <c r="U85" s="280"/>
      <c r="V85" s="280"/>
      <c r="W85" s="250"/>
      <c r="X85" s="120"/>
      <c r="Y85" s="120"/>
      <c r="Z85" s="16"/>
      <c r="AA85" s="68"/>
      <c r="AB85" s="68"/>
      <c r="AC85" s="68"/>
      <c r="AD85" s="68"/>
      <c r="AE85" s="68">
        <v>1</v>
      </c>
      <c r="AF85" s="51" t="s">
        <v>82</v>
      </c>
      <c r="AG85" s="51" t="s">
        <v>82</v>
      </c>
      <c r="AH85" s="51" t="s">
        <v>82</v>
      </c>
      <c r="AI85" s="51" t="s">
        <v>82</v>
      </c>
      <c r="AJ85" s="56"/>
      <c r="AK85" s="56"/>
      <c r="AL85" s="30"/>
      <c r="AM85" s="95" t="s">
        <v>208</v>
      </c>
      <c r="AN85" s="96" t="s">
        <v>80</v>
      </c>
    </row>
    <row r="86" spans="1:40" ht="28.5">
      <c r="A86" s="201">
        <v>21</v>
      </c>
      <c r="B86" s="232" t="s">
        <v>315</v>
      </c>
      <c r="C86" s="235" t="s">
        <v>316</v>
      </c>
      <c r="D86" s="272" t="s">
        <v>317</v>
      </c>
      <c r="E86" s="15">
        <v>1</v>
      </c>
      <c r="F86" s="120" t="s">
        <v>46</v>
      </c>
      <c r="G86" s="238" t="s">
        <v>318</v>
      </c>
      <c r="H86" s="275">
        <v>1000</v>
      </c>
      <c r="I86" s="281"/>
      <c r="J86" s="275">
        <v>968.55</v>
      </c>
      <c r="K86" s="281">
        <v>41778</v>
      </c>
      <c r="L86" s="281">
        <v>41821</v>
      </c>
      <c r="M86" s="295">
        <v>41832</v>
      </c>
      <c r="N86" s="278"/>
      <c r="O86" s="278"/>
      <c r="P86" s="278"/>
      <c r="Q86" s="278"/>
      <c r="R86" s="278"/>
      <c r="S86" s="278"/>
      <c r="T86" s="278"/>
      <c r="U86" s="278"/>
      <c r="V86" s="278"/>
      <c r="W86" s="248" t="s">
        <v>319</v>
      </c>
      <c r="X86" s="120"/>
      <c r="Y86" s="120"/>
      <c r="Z86" s="16"/>
      <c r="AA86" s="68"/>
      <c r="AB86" s="68"/>
      <c r="AC86" s="68"/>
      <c r="AD86" s="68"/>
      <c r="AE86" s="68">
        <v>1</v>
      </c>
      <c r="AF86" s="56"/>
      <c r="AG86" s="56"/>
      <c r="AH86" s="56"/>
      <c r="AI86" s="56"/>
      <c r="AJ86" s="56"/>
      <c r="AK86" s="56"/>
      <c r="AL86" s="30"/>
      <c r="AM86" s="95" t="s">
        <v>208</v>
      </c>
      <c r="AN86" s="96" t="s">
        <v>95</v>
      </c>
    </row>
    <row r="87" spans="1:40">
      <c r="A87" s="202"/>
      <c r="B87" s="233"/>
      <c r="C87" s="236"/>
      <c r="D87" s="273"/>
      <c r="E87" s="15">
        <v>2</v>
      </c>
      <c r="F87" s="120" t="s">
        <v>52</v>
      </c>
      <c r="G87" s="239"/>
      <c r="H87" s="276"/>
      <c r="I87" s="282"/>
      <c r="J87" s="276"/>
      <c r="K87" s="282"/>
      <c r="L87" s="282"/>
      <c r="M87" s="296"/>
      <c r="N87" s="279"/>
      <c r="O87" s="279"/>
      <c r="P87" s="279"/>
      <c r="Q87" s="279"/>
      <c r="R87" s="279"/>
      <c r="S87" s="279"/>
      <c r="T87" s="279"/>
      <c r="U87" s="279"/>
      <c r="V87" s="279"/>
      <c r="W87" s="249"/>
      <c r="X87" s="120"/>
      <c r="Y87" s="120"/>
      <c r="Z87" s="16"/>
      <c r="AA87" s="68"/>
      <c r="AB87" s="68"/>
      <c r="AC87" s="68"/>
      <c r="AD87" s="68"/>
      <c r="AE87" s="68">
        <v>1</v>
      </c>
      <c r="AF87" s="56"/>
      <c r="AG87" s="56"/>
      <c r="AH87" s="56"/>
      <c r="AI87" s="56"/>
      <c r="AJ87" s="56"/>
      <c r="AK87" s="56"/>
      <c r="AL87" s="30"/>
      <c r="AM87" s="95" t="s">
        <v>208</v>
      </c>
      <c r="AN87" s="96" t="s">
        <v>95</v>
      </c>
    </row>
    <row r="88" spans="1:40">
      <c r="A88" s="202"/>
      <c r="B88" s="233"/>
      <c r="C88" s="236"/>
      <c r="D88" s="273"/>
      <c r="E88" s="15">
        <v>3</v>
      </c>
      <c r="F88" s="120" t="s">
        <v>53</v>
      </c>
      <c r="G88" s="239"/>
      <c r="H88" s="276"/>
      <c r="I88" s="282"/>
      <c r="J88" s="276"/>
      <c r="K88" s="282"/>
      <c r="L88" s="285"/>
      <c r="M88" s="296"/>
      <c r="N88" s="279"/>
      <c r="O88" s="279"/>
      <c r="P88" s="279"/>
      <c r="Q88" s="279"/>
      <c r="R88" s="279"/>
      <c r="S88" s="279"/>
      <c r="T88" s="279"/>
      <c r="U88" s="279"/>
      <c r="V88" s="279"/>
      <c r="W88" s="249"/>
      <c r="X88" s="120"/>
      <c r="Y88" s="120"/>
      <c r="Z88" s="16"/>
      <c r="AA88" s="68"/>
      <c r="AB88" s="68"/>
      <c r="AC88" s="68"/>
      <c r="AD88" s="68"/>
      <c r="AE88" s="68">
        <v>1</v>
      </c>
      <c r="AF88" s="56"/>
      <c r="AG88" s="56"/>
      <c r="AH88" s="56"/>
      <c r="AI88" s="56"/>
      <c r="AJ88" s="56"/>
      <c r="AK88" s="56"/>
      <c r="AL88" s="30"/>
      <c r="AM88" s="95" t="s">
        <v>208</v>
      </c>
      <c r="AN88" s="96" t="s">
        <v>95</v>
      </c>
    </row>
    <row r="89" spans="1:40">
      <c r="A89" s="203"/>
      <c r="B89" s="234"/>
      <c r="C89" s="237"/>
      <c r="D89" s="274"/>
      <c r="E89" s="15">
        <v>4</v>
      </c>
      <c r="F89" s="120" t="s">
        <v>81</v>
      </c>
      <c r="G89" s="240"/>
      <c r="H89" s="277"/>
      <c r="I89" s="283"/>
      <c r="J89" s="277"/>
      <c r="K89" s="283"/>
      <c r="L89" s="286"/>
      <c r="M89" s="297"/>
      <c r="N89" s="280"/>
      <c r="O89" s="280"/>
      <c r="P89" s="280"/>
      <c r="Q89" s="280"/>
      <c r="R89" s="280"/>
      <c r="S89" s="280"/>
      <c r="T89" s="280"/>
      <c r="U89" s="280"/>
      <c r="V89" s="280"/>
      <c r="W89" s="250"/>
      <c r="X89" s="120"/>
      <c r="Y89" s="120"/>
      <c r="Z89" s="16"/>
      <c r="AA89" s="68"/>
      <c r="AB89" s="68"/>
      <c r="AC89" s="68"/>
      <c r="AD89" s="68"/>
      <c r="AE89" s="68">
        <v>1</v>
      </c>
      <c r="AF89" s="51" t="s">
        <v>82</v>
      </c>
      <c r="AG89" s="51" t="s">
        <v>82</v>
      </c>
      <c r="AH89" s="51" t="s">
        <v>82</v>
      </c>
      <c r="AI89" s="51" t="s">
        <v>82</v>
      </c>
      <c r="AJ89" s="56"/>
      <c r="AK89" s="56"/>
      <c r="AL89" s="30"/>
      <c r="AM89" s="95" t="s">
        <v>208</v>
      </c>
      <c r="AN89" s="96" t="s">
        <v>95</v>
      </c>
    </row>
    <row r="90" spans="1:40" ht="28.5">
      <c r="A90" s="201">
        <v>22</v>
      </c>
      <c r="B90" s="232" t="s">
        <v>320</v>
      </c>
      <c r="C90" s="235" t="s">
        <v>281</v>
      </c>
      <c r="D90" s="272" t="s">
        <v>321</v>
      </c>
      <c r="E90" s="15">
        <v>1</v>
      </c>
      <c r="F90" s="120" t="s">
        <v>46</v>
      </c>
      <c r="G90" s="238" t="s">
        <v>11</v>
      </c>
      <c r="H90" s="275">
        <v>1000</v>
      </c>
      <c r="I90" s="281"/>
      <c r="J90" s="275">
        <v>1079.78</v>
      </c>
      <c r="K90" s="281">
        <v>41778</v>
      </c>
      <c r="L90" s="281">
        <v>41821</v>
      </c>
      <c r="M90" s="281">
        <v>41832</v>
      </c>
      <c r="N90" s="278"/>
      <c r="O90" s="278"/>
      <c r="P90" s="278"/>
      <c r="Q90" s="278"/>
      <c r="R90" s="278"/>
      <c r="S90" s="278"/>
      <c r="T90" s="278"/>
      <c r="U90" s="278"/>
      <c r="V90" s="278"/>
      <c r="W90" s="248"/>
      <c r="X90" s="26"/>
      <c r="Y90" s="229">
        <v>1</v>
      </c>
      <c r="Z90" s="1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125" t="s">
        <v>370</v>
      </c>
      <c r="AM90" s="95" t="s">
        <v>208</v>
      </c>
      <c r="AN90" s="96" t="s">
        <v>103</v>
      </c>
    </row>
    <row r="91" spans="1:40">
      <c r="A91" s="202"/>
      <c r="B91" s="233"/>
      <c r="C91" s="236"/>
      <c r="D91" s="273"/>
      <c r="E91" s="15">
        <v>2</v>
      </c>
      <c r="F91" s="120" t="s">
        <v>52</v>
      </c>
      <c r="G91" s="239"/>
      <c r="H91" s="276"/>
      <c r="I91" s="282"/>
      <c r="J91" s="276"/>
      <c r="K91" s="282"/>
      <c r="L91" s="282"/>
      <c r="M91" s="282"/>
      <c r="N91" s="279"/>
      <c r="O91" s="279"/>
      <c r="P91" s="279"/>
      <c r="Q91" s="279"/>
      <c r="R91" s="279"/>
      <c r="S91" s="279"/>
      <c r="T91" s="279"/>
      <c r="U91" s="279"/>
      <c r="V91" s="279"/>
      <c r="W91" s="249"/>
      <c r="X91" s="26"/>
      <c r="Y91" s="230"/>
      <c r="Z91" s="1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125" t="s">
        <v>370</v>
      </c>
      <c r="AM91" s="95" t="s">
        <v>208</v>
      </c>
      <c r="AN91" s="96" t="s">
        <v>103</v>
      </c>
    </row>
    <row r="92" spans="1:40">
      <c r="A92" s="202"/>
      <c r="B92" s="233"/>
      <c r="C92" s="236"/>
      <c r="D92" s="273"/>
      <c r="E92" s="15">
        <v>3</v>
      </c>
      <c r="F92" s="120" t="s">
        <v>53</v>
      </c>
      <c r="G92" s="239"/>
      <c r="H92" s="276"/>
      <c r="I92" s="282"/>
      <c r="J92" s="276"/>
      <c r="K92" s="282"/>
      <c r="L92" s="282"/>
      <c r="M92" s="282"/>
      <c r="N92" s="279"/>
      <c r="O92" s="279"/>
      <c r="P92" s="279"/>
      <c r="Q92" s="279"/>
      <c r="R92" s="279"/>
      <c r="S92" s="279"/>
      <c r="T92" s="279"/>
      <c r="U92" s="279"/>
      <c r="V92" s="279"/>
      <c r="W92" s="249"/>
      <c r="X92" s="26"/>
      <c r="Y92" s="230"/>
      <c r="Z92" s="1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125" t="s">
        <v>370</v>
      </c>
      <c r="AM92" s="95" t="s">
        <v>208</v>
      </c>
      <c r="AN92" s="96" t="s">
        <v>103</v>
      </c>
    </row>
    <row r="93" spans="1:40">
      <c r="A93" s="203"/>
      <c r="B93" s="234"/>
      <c r="C93" s="237"/>
      <c r="D93" s="274"/>
      <c r="E93" s="15">
        <v>4</v>
      </c>
      <c r="F93" s="120" t="s">
        <v>81</v>
      </c>
      <c r="G93" s="240"/>
      <c r="H93" s="277"/>
      <c r="I93" s="283"/>
      <c r="J93" s="277"/>
      <c r="K93" s="283"/>
      <c r="L93" s="283"/>
      <c r="M93" s="283"/>
      <c r="N93" s="280"/>
      <c r="O93" s="280"/>
      <c r="P93" s="280"/>
      <c r="Q93" s="280"/>
      <c r="R93" s="280"/>
      <c r="S93" s="280"/>
      <c r="T93" s="280"/>
      <c r="U93" s="280"/>
      <c r="V93" s="280"/>
      <c r="W93" s="250"/>
      <c r="X93" s="26"/>
      <c r="Y93" s="231"/>
      <c r="Z93" s="16"/>
      <c r="AA93" s="56"/>
      <c r="AB93" s="56"/>
      <c r="AC93" s="56"/>
      <c r="AD93" s="56"/>
      <c r="AE93" s="56"/>
      <c r="AF93" s="51" t="s">
        <v>82</v>
      </c>
      <c r="AG93" s="51" t="s">
        <v>82</v>
      </c>
      <c r="AH93" s="51" t="s">
        <v>82</v>
      </c>
      <c r="AI93" s="51" t="s">
        <v>82</v>
      </c>
      <c r="AJ93" s="56"/>
      <c r="AK93" s="56"/>
      <c r="AL93" s="126" t="s">
        <v>370</v>
      </c>
      <c r="AM93" s="95" t="s">
        <v>208</v>
      </c>
      <c r="AN93" s="96" t="s">
        <v>103</v>
      </c>
    </row>
    <row r="96" spans="1:40" ht="30" customHeight="1">
      <c r="F96" s="159" t="s">
        <v>46</v>
      </c>
      <c r="X96" s="127">
        <f>SUM(X6,X10,X14,X18,X22,X26,X30,X34,X38,X42,X46,X50,X54,X58,X62,X66,X70,X74,X78,X82,X86,X90)</f>
        <v>0</v>
      </c>
      <c r="Y96" s="127">
        <f t="shared" ref="Y96:AK96" si="0">SUM(Y6,Y10,Y14,Y18,Y22,Y26,Y30,Y34,Y38,Y42,Y46,Y50,Y54,Y58,Y62,Y66,Y70,Y74,Y78,Y82,Y86,Y90)</f>
        <v>1</v>
      </c>
      <c r="Z96" s="127">
        <f t="shared" si="0"/>
        <v>1</v>
      </c>
      <c r="AA96" s="127">
        <f t="shared" si="0"/>
        <v>1</v>
      </c>
      <c r="AB96" s="127">
        <f t="shared" si="0"/>
        <v>2</v>
      </c>
      <c r="AC96" s="127">
        <f t="shared" si="0"/>
        <v>1</v>
      </c>
      <c r="AD96" s="127">
        <f t="shared" si="0"/>
        <v>0</v>
      </c>
      <c r="AE96" s="127">
        <f t="shared" si="0"/>
        <v>3</v>
      </c>
      <c r="AF96" s="127">
        <f t="shared" si="0"/>
        <v>0</v>
      </c>
      <c r="AG96" s="127">
        <f t="shared" si="0"/>
        <v>6</v>
      </c>
      <c r="AH96" s="127">
        <f t="shared" si="0"/>
        <v>0</v>
      </c>
      <c r="AI96" s="127">
        <f t="shared" si="0"/>
        <v>1</v>
      </c>
      <c r="AJ96" s="127">
        <f t="shared" si="0"/>
        <v>4</v>
      </c>
      <c r="AK96" s="127">
        <f t="shared" si="0"/>
        <v>2</v>
      </c>
    </row>
    <row r="97" spans="6:37" ht="30" customHeight="1">
      <c r="F97" s="159" t="s">
        <v>52</v>
      </c>
      <c r="X97" s="127">
        <f>SUM(X7,X11,X15,X19,X23,X27,X31,X35,X39,X43,X47,X51,X55,X59,X63,X67,X71,X75,X79,X83,X87,X91)</f>
        <v>0</v>
      </c>
      <c r="Y97" s="127">
        <f t="shared" ref="Y97:AK97" si="1">SUM(Y7,Y11,Y15,Y19,Y23,Y27,Y31,Y35,Y39,Y43,Y47,Y51,Y55,Y59,Y63,Y67,Y71,Y75,Y79,Y83,Y87,Y91)</f>
        <v>0</v>
      </c>
      <c r="Z97" s="127">
        <f t="shared" si="1"/>
        <v>1</v>
      </c>
      <c r="AA97" s="127">
        <f t="shared" si="1"/>
        <v>1</v>
      </c>
      <c r="AB97" s="127">
        <f t="shared" si="1"/>
        <v>1</v>
      </c>
      <c r="AC97" s="127">
        <f t="shared" si="1"/>
        <v>1</v>
      </c>
      <c r="AD97" s="127">
        <f t="shared" si="1"/>
        <v>0</v>
      </c>
      <c r="AE97" s="127">
        <f t="shared" si="1"/>
        <v>2</v>
      </c>
      <c r="AF97" s="127">
        <f t="shared" si="1"/>
        <v>0</v>
      </c>
      <c r="AG97" s="127">
        <f t="shared" si="1"/>
        <v>3</v>
      </c>
      <c r="AH97" s="127">
        <f t="shared" si="1"/>
        <v>0</v>
      </c>
      <c r="AI97" s="127">
        <f t="shared" si="1"/>
        <v>2</v>
      </c>
      <c r="AJ97" s="127">
        <f t="shared" si="1"/>
        <v>8</v>
      </c>
      <c r="AK97" s="127">
        <f t="shared" si="1"/>
        <v>2</v>
      </c>
    </row>
    <row r="98" spans="6:37" ht="30" customHeight="1">
      <c r="F98" s="159" t="s">
        <v>53</v>
      </c>
      <c r="X98" s="127">
        <f>SUM(X8,X12,X16,X20,X24,X28,X32,X36,X40,X44,X48,X52,X56,X60,X64,X68,X72,X76,X80,X84,X88,X92)</f>
        <v>0</v>
      </c>
      <c r="Y98" s="127">
        <f t="shared" ref="Y98:AK98" si="2">SUM(Y8,Y12,Y16,Y20,Y24,Y28,Y32,Y36,Y40,Y44,Y48,Y52,Y56,Y60,Y64,Y68,Y72,Y76,Y80,Y84,Y88,Y92)</f>
        <v>0</v>
      </c>
      <c r="Z98" s="127">
        <f t="shared" si="2"/>
        <v>2</v>
      </c>
      <c r="AA98" s="127">
        <f t="shared" si="2"/>
        <v>1</v>
      </c>
      <c r="AB98" s="127">
        <f t="shared" si="2"/>
        <v>1</v>
      </c>
      <c r="AC98" s="127">
        <f t="shared" si="2"/>
        <v>1</v>
      </c>
      <c r="AD98" s="127">
        <f t="shared" si="2"/>
        <v>1</v>
      </c>
      <c r="AE98" s="127">
        <f t="shared" si="2"/>
        <v>2</v>
      </c>
      <c r="AF98" s="127">
        <f t="shared" si="2"/>
        <v>1</v>
      </c>
      <c r="AG98" s="127">
        <f t="shared" si="2"/>
        <v>1</v>
      </c>
      <c r="AH98" s="127">
        <f t="shared" si="2"/>
        <v>0</v>
      </c>
      <c r="AI98" s="127">
        <f t="shared" si="2"/>
        <v>0</v>
      </c>
      <c r="AJ98" s="127">
        <f t="shared" si="2"/>
        <v>8</v>
      </c>
      <c r="AK98" s="127">
        <f t="shared" si="2"/>
        <v>3</v>
      </c>
    </row>
    <row r="99" spans="6:37" ht="30" customHeight="1">
      <c r="F99" s="159" t="s">
        <v>81</v>
      </c>
      <c r="X99" s="127">
        <f>SUM(X9,X13,X21,X25,X33,X37,X41,X49,X53,X57,X61,X65,X69,X73,X77,X81,X85,X89,X93)</f>
        <v>0</v>
      </c>
      <c r="Y99" s="127">
        <f t="shared" ref="Y99:AK99" si="3">SUM(Y9,Y13,Y21,Y25,Y33,Y37,Y41,Y49,Y53,Y57,Y61,Y65,Y69,Y73,Y77,Y81,Y85,Y89,Y93)</f>
        <v>0</v>
      </c>
      <c r="Z99" s="127">
        <f t="shared" si="3"/>
        <v>2</v>
      </c>
      <c r="AA99" s="127">
        <f t="shared" si="3"/>
        <v>0</v>
      </c>
      <c r="AB99" s="127">
        <f t="shared" si="3"/>
        <v>0</v>
      </c>
      <c r="AC99" s="127">
        <f t="shared" si="3"/>
        <v>1</v>
      </c>
      <c r="AD99" s="127">
        <f t="shared" si="3"/>
        <v>0</v>
      </c>
      <c r="AE99" s="127">
        <f t="shared" si="3"/>
        <v>6</v>
      </c>
      <c r="AF99" s="127">
        <f t="shared" si="3"/>
        <v>0</v>
      </c>
      <c r="AG99" s="127">
        <f t="shared" si="3"/>
        <v>0</v>
      </c>
      <c r="AH99" s="127">
        <f t="shared" si="3"/>
        <v>0</v>
      </c>
      <c r="AI99" s="127">
        <f t="shared" si="3"/>
        <v>0</v>
      </c>
      <c r="AJ99" s="127">
        <f t="shared" si="3"/>
        <v>5</v>
      </c>
      <c r="AK99" s="127">
        <f t="shared" si="3"/>
        <v>4</v>
      </c>
    </row>
  </sheetData>
  <mergeCells count="498">
    <mergeCell ref="A3:A5"/>
    <mergeCell ref="U4:U5"/>
    <mergeCell ref="V4:V5"/>
    <mergeCell ref="Z4:Z5"/>
    <mergeCell ref="AA4:AA5"/>
    <mergeCell ref="AB4:AB5"/>
    <mergeCell ref="AC4:AC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W3:W5"/>
    <mergeCell ref="X3:X5"/>
    <mergeCell ref="Y3:Y5"/>
    <mergeCell ref="Z3:AK3"/>
    <mergeCell ref="AL3:AL5"/>
    <mergeCell ref="Q4:Q5"/>
    <mergeCell ref="R4:R5"/>
    <mergeCell ref="S4:S5"/>
    <mergeCell ref="T4:T5"/>
    <mergeCell ref="AD4:AE4"/>
    <mergeCell ref="AF4:AG4"/>
    <mergeCell ref="AH4:AI4"/>
    <mergeCell ref="AJ4:AJ5"/>
    <mergeCell ref="AK4:AK5"/>
    <mergeCell ref="W90:W93"/>
    <mergeCell ref="Y90:Y93"/>
    <mergeCell ref="U86:U89"/>
    <mergeCell ref="W82:W85"/>
    <mergeCell ref="S78:S81"/>
    <mergeCell ref="T78:T81"/>
    <mergeCell ref="U78:U81"/>
    <mergeCell ref="V78:V81"/>
    <mergeCell ref="U82:U85"/>
    <mergeCell ref="V82:V85"/>
    <mergeCell ref="W78:W81"/>
    <mergeCell ref="W74:W77"/>
    <mergeCell ref="V62:V65"/>
    <mergeCell ref="W62:W65"/>
    <mergeCell ref="W66:W69"/>
    <mergeCell ref="W58:W61"/>
    <mergeCell ref="B1:AN1"/>
    <mergeCell ref="B2:AN2"/>
    <mergeCell ref="B3:B5"/>
    <mergeCell ref="C3:C5"/>
    <mergeCell ref="D3:D5"/>
    <mergeCell ref="E3:E5"/>
    <mergeCell ref="F3:F5"/>
    <mergeCell ref="G3:G5"/>
    <mergeCell ref="Q90:Q93"/>
    <mergeCell ref="R90:R93"/>
    <mergeCell ref="S90:S93"/>
    <mergeCell ref="T90:T93"/>
    <mergeCell ref="U90:U93"/>
    <mergeCell ref="V90:V93"/>
    <mergeCell ref="K90:K93"/>
    <mergeCell ref="L90:L93"/>
    <mergeCell ref="M90:M93"/>
    <mergeCell ref="N90:N93"/>
    <mergeCell ref="O90:O93"/>
    <mergeCell ref="P90:P93"/>
    <mergeCell ref="V86:V89"/>
    <mergeCell ref="W86:W89"/>
    <mergeCell ref="S86:S89"/>
    <mergeCell ref="T86:T89"/>
    <mergeCell ref="A90:A93"/>
    <mergeCell ref="B90:B93"/>
    <mergeCell ref="C90:C93"/>
    <mergeCell ref="D90:D93"/>
    <mergeCell ref="G90:G93"/>
    <mergeCell ref="H90:H93"/>
    <mergeCell ref="I90:I93"/>
    <mergeCell ref="J90:J93"/>
    <mergeCell ref="P86:P89"/>
    <mergeCell ref="J86:J89"/>
    <mergeCell ref="K86:K89"/>
    <mergeCell ref="L86:L89"/>
    <mergeCell ref="M86:M89"/>
    <mergeCell ref="N86:N89"/>
    <mergeCell ref="O86:O89"/>
    <mergeCell ref="A86:A89"/>
    <mergeCell ref="B86:B89"/>
    <mergeCell ref="C86:C89"/>
    <mergeCell ref="D86:D89"/>
    <mergeCell ref="G86:G89"/>
    <mergeCell ref="H86:H89"/>
    <mergeCell ref="I86:I89"/>
    <mergeCell ref="O82:O85"/>
    <mergeCell ref="P82:P85"/>
    <mergeCell ref="Q82:Q85"/>
    <mergeCell ref="R82:R85"/>
    <mergeCell ref="S82:S85"/>
    <mergeCell ref="T82:T85"/>
    <mergeCell ref="I82:I85"/>
    <mergeCell ref="J82:J85"/>
    <mergeCell ref="K82:K85"/>
    <mergeCell ref="L82:L85"/>
    <mergeCell ref="M82:M85"/>
    <mergeCell ref="N82:N85"/>
    <mergeCell ref="A82:A85"/>
    <mergeCell ref="B82:B85"/>
    <mergeCell ref="Q86:Q89"/>
    <mergeCell ref="R86:R89"/>
    <mergeCell ref="C82:C85"/>
    <mergeCell ref="D82:D85"/>
    <mergeCell ref="G82:G85"/>
    <mergeCell ref="H82:H85"/>
    <mergeCell ref="R78:R81"/>
    <mergeCell ref="L78:L81"/>
    <mergeCell ref="M78:M81"/>
    <mergeCell ref="N78:N81"/>
    <mergeCell ref="O78:O81"/>
    <mergeCell ref="P78:P81"/>
    <mergeCell ref="Q78:Q81"/>
    <mergeCell ref="A78:A81"/>
    <mergeCell ref="B78:B81"/>
    <mergeCell ref="C78:C81"/>
    <mergeCell ref="D78:D81"/>
    <mergeCell ref="G78:G81"/>
    <mergeCell ref="H78:H81"/>
    <mergeCell ref="I78:I81"/>
    <mergeCell ref="J78:J81"/>
    <mergeCell ref="K78:K81"/>
    <mergeCell ref="Q74:Q77"/>
    <mergeCell ref="R74:R77"/>
    <mergeCell ref="S74:S77"/>
    <mergeCell ref="T74:T77"/>
    <mergeCell ref="U74:U77"/>
    <mergeCell ref="V74:V77"/>
    <mergeCell ref="K74:K77"/>
    <mergeCell ref="V70:V73"/>
    <mergeCell ref="W70:W73"/>
    <mergeCell ref="Q70:Q73"/>
    <mergeCell ref="R70:R73"/>
    <mergeCell ref="S70:S73"/>
    <mergeCell ref="T70:T73"/>
    <mergeCell ref="U70:U73"/>
    <mergeCell ref="A74:A77"/>
    <mergeCell ref="B74:B77"/>
    <mergeCell ref="C74:C77"/>
    <mergeCell ref="D74:D77"/>
    <mergeCell ref="G74:G77"/>
    <mergeCell ref="H74:H77"/>
    <mergeCell ref="I74:I77"/>
    <mergeCell ref="J74:J77"/>
    <mergeCell ref="P70:P73"/>
    <mergeCell ref="J70:J73"/>
    <mergeCell ref="K70:K73"/>
    <mergeCell ref="L70:L73"/>
    <mergeCell ref="J66:J69"/>
    <mergeCell ref="K66:K69"/>
    <mergeCell ref="L66:L69"/>
    <mergeCell ref="M66:M69"/>
    <mergeCell ref="L74:L77"/>
    <mergeCell ref="M74:M77"/>
    <mergeCell ref="N74:N77"/>
    <mergeCell ref="O74:O77"/>
    <mergeCell ref="P74:P77"/>
    <mergeCell ref="A66:A69"/>
    <mergeCell ref="B66:B69"/>
    <mergeCell ref="C66:C69"/>
    <mergeCell ref="D66:D69"/>
    <mergeCell ref="G66:G69"/>
    <mergeCell ref="H66:H69"/>
    <mergeCell ref="R62:R65"/>
    <mergeCell ref="S62:S65"/>
    <mergeCell ref="M70:M73"/>
    <mergeCell ref="N70:N73"/>
    <mergeCell ref="O70:O73"/>
    <mergeCell ref="A70:A73"/>
    <mergeCell ref="B70:B73"/>
    <mergeCell ref="C70:C73"/>
    <mergeCell ref="D70:D73"/>
    <mergeCell ref="G70:G73"/>
    <mergeCell ref="H70:H73"/>
    <mergeCell ref="I70:I73"/>
    <mergeCell ref="O66:O69"/>
    <mergeCell ref="P66:P69"/>
    <mergeCell ref="Q66:Q69"/>
    <mergeCell ref="R66:R69"/>
    <mergeCell ref="S66:S69"/>
    <mergeCell ref="I66:I69"/>
    <mergeCell ref="L62:L65"/>
    <mergeCell ref="M62:M65"/>
    <mergeCell ref="N62:N65"/>
    <mergeCell ref="O62:O65"/>
    <mergeCell ref="P62:P65"/>
    <mergeCell ref="Q62:Q65"/>
    <mergeCell ref="N66:N69"/>
    <mergeCell ref="U66:U69"/>
    <mergeCell ref="V66:V69"/>
    <mergeCell ref="T66:T69"/>
    <mergeCell ref="T62:T65"/>
    <mergeCell ref="U62:U65"/>
    <mergeCell ref="A62:A65"/>
    <mergeCell ref="B62:B65"/>
    <mergeCell ref="C62:C65"/>
    <mergeCell ref="D62:D65"/>
    <mergeCell ref="G62:G65"/>
    <mergeCell ref="H62:H65"/>
    <mergeCell ref="I62:I65"/>
    <mergeCell ref="J62:J65"/>
    <mergeCell ref="K62:K65"/>
    <mergeCell ref="Q58:Q61"/>
    <mergeCell ref="R58:R61"/>
    <mergeCell ref="S58:S61"/>
    <mergeCell ref="T58:T61"/>
    <mergeCell ref="U58:U61"/>
    <mergeCell ref="V58:V61"/>
    <mergeCell ref="K58:K61"/>
    <mergeCell ref="L58:L61"/>
    <mergeCell ref="M58:M61"/>
    <mergeCell ref="N58:N61"/>
    <mergeCell ref="O58:O61"/>
    <mergeCell ref="P58:P61"/>
    <mergeCell ref="Q54:Q57"/>
    <mergeCell ref="R54:R57"/>
    <mergeCell ref="S54:S57"/>
    <mergeCell ref="T54:T57"/>
    <mergeCell ref="U54:U57"/>
    <mergeCell ref="J54:J57"/>
    <mergeCell ref="K54:K57"/>
    <mergeCell ref="L54:L57"/>
    <mergeCell ref="M54:M57"/>
    <mergeCell ref="N54:N57"/>
    <mergeCell ref="O54:O57"/>
    <mergeCell ref="A58:A61"/>
    <mergeCell ref="B58:B61"/>
    <mergeCell ref="C58:C61"/>
    <mergeCell ref="D58:D61"/>
    <mergeCell ref="G58:G61"/>
    <mergeCell ref="H58:H61"/>
    <mergeCell ref="I58:I61"/>
    <mergeCell ref="J58:J61"/>
    <mergeCell ref="P54:P57"/>
    <mergeCell ref="W50:W53"/>
    <mergeCell ref="A54:A57"/>
    <mergeCell ref="B54:B57"/>
    <mergeCell ref="C54:C57"/>
    <mergeCell ref="D54:D57"/>
    <mergeCell ref="G54:G57"/>
    <mergeCell ref="H54:H57"/>
    <mergeCell ref="I54:I57"/>
    <mergeCell ref="O50:O53"/>
    <mergeCell ref="P50:P53"/>
    <mergeCell ref="Q50:Q53"/>
    <mergeCell ref="R50:R53"/>
    <mergeCell ref="S50:S53"/>
    <mergeCell ref="T50:T53"/>
    <mergeCell ref="I50:I53"/>
    <mergeCell ref="J50:J53"/>
    <mergeCell ref="K50:K53"/>
    <mergeCell ref="L50:L53"/>
    <mergeCell ref="M50:M53"/>
    <mergeCell ref="N50:N53"/>
    <mergeCell ref="A50:A53"/>
    <mergeCell ref="B50:B53"/>
    <mergeCell ref="V54:V57"/>
    <mergeCell ref="W54:W57"/>
    <mergeCell ref="C50:C53"/>
    <mergeCell ref="D50:D53"/>
    <mergeCell ref="G50:G53"/>
    <mergeCell ref="H50:H53"/>
    <mergeCell ref="R46:R49"/>
    <mergeCell ref="S46:S49"/>
    <mergeCell ref="T46:T49"/>
    <mergeCell ref="U46:U49"/>
    <mergeCell ref="V46:V49"/>
    <mergeCell ref="U50:U53"/>
    <mergeCell ref="V50:V53"/>
    <mergeCell ref="W46:W49"/>
    <mergeCell ref="L46:L49"/>
    <mergeCell ref="M46:M49"/>
    <mergeCell ref="N46:N49"/>
    <mergeCell ref="O46:O49"/>
    <mergeCell ref="P46:P49"/>
    <mergeCell ref="Q46:Q49"/>
    <mergeCell ref="W42:W45"/>
    <mergeCell ref="A46:A49"/>
    <mergeCell ref="B46:B49"/>
    <mergeCell ref="C46:C49"/>
    <mergeCell ref="D46:D49"/>
    <mergeCell ref="G46:G49"/>
    <mergeCell ref="H46:H49"/>
    <mergeCell ref="I46:I49"/>
    <mergeCell ref="J46:J49"/>
    <mergeCell ref="K46:K49"/>
    <mergeCell ref="Q42:Q45"/>
    <mergeCell ref="R42:R45"/>
    <mergeCell ref="S42:S45"/>
    <mergeCell ref="T42:T45"/>
    <mergeCell ref="U42:U45"/>
    <mergeCell ref="V42:V45"/>
    <mergeCell ref="K42:K45"/>
    <mergeCell ref="L42:L45"/>
    <mergeCell ref="M42:M45"/>
    <mergeCell ref="N42:N45"/>
    <mergeCell ref="O42:O45"/>
    <mergeCell ref="P42:P45"/>
    <mergeCell ref="V38:V41"/>
    <mergeCell ref="W38:W41"/>
    <mergeCell ref="A42:A45"/>
    <mergeCell ref="B42:B45"/>
    <mergeCell ref="C42:C45"/>
    <mergeCell ref="D42:D45"/>
    <mergeCell ref="G42:G45"/>
    <mergeCell ref="H42:H45"/>
    <mergeCell ref="I42:I45"/>
    <mergeCell ref="J42:J45"/>
    <mergeCell ref="P38:P41"/>
    <mergeCell ref="Q38:Q41"/>
    <mergeCell ref="R38:R41"/>
    <mergeCell ref="S38:S41"/>
    <mergeCell ref="T38:T41"/>
    <mergeCell ref="U38:U41"/>
    <mergeCell ref="J38:J41"/>
    <mergeCell ref="K38:K41"/>
    <mergeCell ref="L38:L41"/>
    <mergeCell ref="M38:M41"/>
    <mergeCell ref="N38:N41"/>
    <mergeCell ref="O38:O41"/>
    <mergeCell ref="U34:U37"/>
    <mergeCell ref="V34:V37"/>
    <mergeCell ref="W34:W37"/>
    <mergeCell ref="A38:A41"/>
    <mergeCell ref="B38:B41"/>
    <mergeCell ref="C38:C41"/>
    <mergeCell ref="D38:D41"/>
    <mergeCell ref="G38:G41"/>
    <mergeCell ref="H38:H41"/>
    <mergeCell ref="I38:I41"/>
    <mergeCell ref="O34:O37"/>
    <mergeCell ref="P34:P37"/>
    <mergeCell ref="Q34:Q37"/>
    <mergeCell ref="R34:R37"/>
    <mergeCell ref="S34:S37"/>
    <mergeCell ref="T34:T37"/>
    <mergeCell ref="I34:I37"/>
    <mergeCell ref="J34:J37"/>
    <mergeCell ref="K34:K37"/>
    <mergeCell ref="L34:L37"/>
    <mergeCell ref="M34:M37"/>
    <mergeCell ref="N34:N37"/>
    <mergeCell ref="T30:T33"/>
    <mergeCell ref="U30:U33"/>
    <mergeCell ref="V30:V33"/>
    <mergeCell ref="W30:W33"/>
    <mergeCell ref="A34:A37"/>
    <mergeCell ref="B34:B37"/>
    <mergeCell ref="C34:C37"/>
    <mergeCell ref="D34:D37"/>
    <mergeCell ref="G34:G37"/>
    <mergeCell ref="H34:H37"/>
    <mergeCell ref="N30:N33"/>
    <mergeCell ref="O30:O33"/>
    <mergeCell ref="P30:P33"/>
    <mergeCell ref="Q30:Q33"/>
    <mergeCell ref="R30:R33"/>
    <mergeCell ref="S30:S33"/>
    <mergeCell ref="H30:H33"/>
    <mergeCell ref="I30:I33"/>
    <mergeCell ref="J30:J33"/>
    <mergeCell ref="K30:K33"/>
    <mergeCell ref="L30:L33"/>
    <mergeCell ref="M30:M33"/>
    <mergeCell ref="S26:S29"/>
    <mergeCell ref="T26:T29"/>
    <mergeCell ref="U26:U29"/>
    <mergeCell ref="V26:V29"/>
    <mergeCell ref="W26:W29"/>
    <mergeCell ref="A30:A33"/>
    <mergeCell ref="B30:B33"/>
    <mergeCell ref="C30:C33"/>
    <mergeCell ref="D30:D33"/>
    <mergeCell ref="G30:G33"/>
    <mergeCell ref="L26:L29"/>
    <mergeCell ref="M26:M29"/>
    <mergeCell ref="N26:N29"/>
    <mergeCell ref="O26:O29"/>
    <mergeCell ref="P26:P29"/>
    <mergeCell ref="R26:R29"/>
    <mergeCell ref="A26:A29"/>
    <mergeCell ref="B26:B29"/>
    <mergeCell ref="C26:C29"/>
    <mergeCell ref="D26:D29"/>
    <mergeCell ref="G26:G29"/>
    <mergeCell ref="H26:H29"/>
    <mergeCell ref="I26:I29"/>
    <mergeCell ref="J26:J29"/>
    <mergeCell ref="R22:R25"/>
    <mergeCell ref="S22:S25"/>
    <mergeCell ref="T22:T25"/>
    <mergeCell ref="U22:U25"/>
    <mergeCell ref="V22:V25"/>
    <mergeCell ref="K22:K25"/>
    <mergeCell ref="L22:L25"/>
    <mergeCell ref="M22:M25"/>
    <mergeCell ref="N22:N25"/>
    <mergeCell ref="O22:O25"/>
    <mergeCell ref="P22:P25"/>
    <mergeCell ref="Q22:Q25"/>
    <mergeCell ref="K26:K29"/>
    <mergeCell ref="V18:V21"/>
    <mergeCell ref="W18:W21"/>
    <mergeCell ref="A22:A25"/>
    <mergeCell ref="B22:B25"/>
    <mergeCell ref="C22:C25"/>
    <mergeCell ref="D22:D25"/>
    <mergeCell ref="G22:G25"/>
    <mergeCell ref="H22:H25"/>
    <mergeCell ref="I22:I25"/>
    <mergeCell ref="J22:J25"/>
    <mergeCell ref="P18:P21"/>
    <mergeCell ref="Q18:Q21"/>
    <mergeCell ref="R18:R21"/>
    <mergeCell ref="S18:S21"/>
    <mergeCell ref="T18:T21"/>
    <mergeCell ref="U18:U21"/>
    <mergeCell ref="J18:J21"/>
    <mergeCell ref="K18:K21"/>
    <mergeCell ref="L18:L21"/>
    <mergeCell ref="M18:M21"/>
    <mergeCell ref="N18:N21"/>
    <mergeCell ref="O18:O21"/>
    <mergeCell ref="W22:W25"/>
    <mergeCell ref="R14:R17"/>
    <mergeCell ref="S14:S17"/>
    <mergeCell ref="T14:T17"/>
    <mergeCell ref="I14:I17"/>
    <mergeCell ref="J14:J17"/>
    <mergeCell ref="K14:K17"/>
    <mergeCell ref="L14:L17"/>
    <mergeCell ref="M14:M17"/>
    <mergeCell ref="N14:N17"/>
    <mergeCell ref="A18:A21"/>
    <mergeCell ref="B18:B21"/>
    <mergeCell ref="C18:C21"/>
    <mergeCell ref="D18:D21"/>
    <mergeCell ref="G18:G21"/>
    <mergeCell ref="H18:H21"/>
    <mergeCell ref="I18:I21"/>
    <mergeCell ref="O14:O17"/>
    <mergeCell ref="P14:P17"/>
    <mergeCell ref="M6:M9"/>
    <mergeCell ref="N6:N9"/>
    <mergeCell ref="A6:A9"/>
    <mergeCell ref="B6:B9"/>
    <mergeCell ref="P10:P13"/>
    <mergeCell ref="Q10:Q13"/>
    <mergeCell ref="R10:R13"/>
    <mergeCell ref="W10:W13"/>
    <mergeCell ref="A14:A17"/>
    <mergeCell ref="B14:B17"/>
    <mergeCell ref="C14:C17"/>
    <mergeCell ref="D14:D17"/>
    <mergeCell ref="G14:G17"/>
    <mergeCell ref="H14:H17"/>
    <mergeCell ref="J10:J13"/>
    <mergeCell ref="K10:K13"/>
    <mergeCell ref="L10:L13"/>
    <mergeCell ref="M10:M13"/>
    <mergeCell ref="N10:N13"/>
    <mergeCell ref="O10:O13"/>
    <mergeCell ref="U14:U17"/>
    <mergeCell ref="V14:V17"/>
    <mergeCell ref="W14:W17"/>
    <mergeCell ref="Q14:Q17"/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  <rowBreaks count="2" manualBreakCount="2">
    <brk id="33" max="16383" man="1"/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N29"/>
  <sheetViews>
    <sheetView view="pageBreakPreview" zoomScale="95" zoomScaleNormal="100" zoomScaleSheetLayoutView="95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" customWidth="1"/>
    <col min="2" max="2" width="7" customWidth="1"/>
    <col min="3" max="3" width="19.28515625" customWidth="1"/>
    <col min="4" max="4" width="16.140625" customWidth="1"/>
    <col min="5" max="5" width="5.42578125" bestFit="1" customWidth="1"/>
    <col min="6" max="6" width="17.85546875" customWidth="1"/>
    <col min="7" max="7" width="23.42578125" hidden="1" customWidth="1"/>
    <col min="8" max="22" width="0" hidden="1" customWidth="1"/>
    <col min="23" max="23" width="15.140625" hidden="1" customWidth="1"/>
    <col min="24" max="37" width="3.7109375" customWidth="1"/>
    <col min="38" max="38" width="11.85546875" customWidth="1"/>
    <col min="39" max="39" width="0" hidden="1" customWidth="1"/>
    <col min="40" max="40" width="11" customWidth="1"/>
  </cols>
  <sheetData>
    <row r="1" spans="1:40" ht="20.25">
      <c r="A1" s="1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</row>
    <row r="2" spans="1:40" ht="18">
      <c r="A2" s="2"/>
      <c r="B2" s="225" t="s">
        <v>375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6"/>
      <c r="AN2" s="226"/>
    </row>
    <row r="3" spans="1:40">
      <c r="A3" s="223" t="s">
        <v>2</v>
      </c>
      <c r="B3" s="223" t="s">
        <v>3</v>
      </c>
      <c r="C3" s="265" t="s">
        <v>4</v>
      </c>
      <c r="D3" s="223" t="s">
        <v>5</v>
      </c>
      <c r="E3" s="258" t="s">
        <v>368</v>
      </c>
      <c r="F3" s="258" t="s">
        <v>6</v>
      </c>
      <c r="G3" s="258" t="s">
        <v>7</v>
      </c>
      <c r="H3" s="102"/>
      <c r="I3" s="102"/>
      <c r="J3" s="102"/>
      <c r="K3" s="102"/>
      <c r="L3" s="102"/>
      <c r="M3" s="102"/>
      <c r="N3" s="102"/>
      <c r="O3" s="102"/>
      <c r="P3" s="223" t="s">
        <v>8</v>
      </c>
      <c r="Q3" s="102"/>
      <c r="R3" s="102"/>
      <c r="S3" s="102"/>
      <c r="T3" s="102"/>
      <c r="U3" s="102"/>
      <c r="V3" s="102"/>
      <c r="W3" s="223" t="s">
        <v>9</v>
      </c>
      <c r="X3" s="258" t="s">
        <v>10</v>
      </c>
      <c r="Y3" s="258" t="s">
        <v>11</v>
      </c>
      <c r="Z3" s="223" t="s">
        <v>12</v>
      </c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61" t="s">
        <v>36</v>
      </c>
      <c r="AM3" s="189" t="s">
        <v>37</v>
      </c>
      <c r="AN3" s="189" t="s">
        <v>43</v>
      </c>
    </row>
    <row r="4" spans="1:40" ht="15" customHeight="1">
      <c r="A4" s="223"/>
      <c r="B4" s="223"/>
      <c r="C4" s="266"/>
      <c r="D4" s="223"/>
      <c r="E4" s="259"/>
      <c r="F4" s="259"/>
      <c r="G4" s="259"/>
      <c r="H4" s="223" t="s">
        <v>13</v>
      </c>
      <c r="I4" s="264" t="s">
        <v>14</v>
      </c>
      <c r="J4" s="264" t="s">
        <v>15</v>
      </c>
      <c r="K4" s="223" t="s">
        <v>16</v>
      </c>
      <c r="L4" s="223" t="s">
        <v>17</v>
      </c>
      <c r="M4" s="223" t="s">
        <v>18</v>
      </c>
      <c r="N4" s="223" t="s">
        <v>19</v>
      </c>
      <c r="O4" s="223" t="s">
        <v>20</v>
      </c>
      <c r="P4" s="223"/>
      <c r="Q4" s="264" t="s">
        <v>21</v>
      </c>
      <c r="R4" s="264" t="s">
        <v>22</v>
      </c>
      <c r="S4" s="223" t="s">
        <v>23</v>
      </c>
      <c r="T4" s="223" t="s">
        <v>24</v>
      </c>
      <c r="U4" s="223" t="s">
        <v>25</v>
      </c>
      <c r="V4" s="223" t="s">
        <v>26</v>
      </c>
      <c r="W4" s="223"/>
      <c r="X4" s="259"/>
      <c r="Y4" s="259"/>
      <c r="Z4" s="223" t="s">
        <v>27</v>
      </c>
      <c r="AA4" s="223" t="s">
        <v>28</v>
      </c>
      <c r="AB4" s="223" t="s">
        <v>29</v>
      </c>
      <c r="AC4" s="223" t="s">
        <v>30</v>
      </c>
      <c r="AD4" s="189" t="s">
        <v>31</v>
      </c>
      <c r="AE4" s="189"/>
      <c r="AF4" s="189" t="s">
        <v>32</v>
      </c>
      <c r="AG4" s="189"/>
      <c r="AH4" s="189" t="s">
        <v>33</v>
      </c>
      <c r="AI4" s="189"/>
      <c r="AJ4" s="189" t="s">
        <v>34</v>
      </c>
      <c r="AK4" s="189" t="s">
        <v>35</v>
      </c>
      <c r="AL4" s="262"/>
      <c r="AM4" s="189"/>
      <c r="AN4" s="189"/>
    </row>
    <row r="5" spans="1:40" ht="38.25" customHeight="1">
      <c r="A5" s="223"/>
      <c r="B5" s="223"/>
      <c r="C5" s="267"/>
      <c r="D5" s="223"/>
      <c r="E5" s="260"/>
      <c r="F5" s="260"/>
      <c r="G5" s="260"/>
      <c r="H5" s="223"/>
      <c r="I5" s="264"/>
      <c r="J5" s="264"/>
      <c r="K5" s="223"/>
      <c r="L5" s="223"/>
      <c r="M5" s="223"/>
      <c r="N5" s="223"/>
      <c r="O5" s="223"/>
      <c r="P5" s="223"/>
      <c r="Q5" s="264"/>
      <c r="R5" s="264"/>
      <c r="S5" s="223"/>
      <c r="T5" s="223"/>
      <c r="U5" s="223"/>
      <c r="V5" s="223"/>
      <c r="W5" s="223"/>
      <c r="X5" s="260"/>
      <c r="Y5" s="260"/>
      <c r="Z5" s="223"/>
      <c r="AA5" s="223"/>
      <c r="AB5" s="223"/>
      <c r="AC5" s="223"/>
      <c r="AD5" s="102" t="s">
        <v>41</v>
      </c>
      <c r="AE5" s="102" t="s">
        <v>42</v>
      </c>
      <c r="AF5" s="102" t="s">
        <v>41</v>
      </c>
      <c r="AG5" s="102" t="s">
        <v>42</v>
      </c>
      <c r="AH5" s="102" t="s">
        <v>41</v>
      </c>
      <c r="AI5" s="102" t="s">
        <v>42</v>
      </c>
      <c r="AJ5" s="189"/>
      <c r="AK5" s="189"/>
      <c r="AL5" s="263"/>
      <c r="AM5" s="189"/>
      <c r="AN5" s="189"/>
    </row>
    <row r="6" spans="1:40" ht="30" customHeight="1">
      <c r="A6" s="201">
        <v>1</v>
      </c>
      <c r="B6" s="232" t="s">
        <v>340</v>
      </c>
      <c r="C6" s="235" t="s">
        <v>232</v>
      </c>
      <c r="D6" s="241" t="s">
        <v>341</v>
      </c>
      <c r="E6" s="22">
        <v>1</v>
      </c>
      <c r="F6" s="120" t="s">
        <v>46</v>
      </c>
      <c r="G6" s="257" t="s">
        <v>342</v>
      </c>
      <c r="H6" s="278"/>
      <c r="I6" s="304"/>
      <c r="J6" s="251">
        <v>1102.9100000000001</v>
      </c>
      <c r="K6" s="281">
        <v>41778</v>
      </c>
      <c r="L6" s="281">
        <v>41821</v>
      </c>
      <c r="M6" s="281">
        <v>41832</v>
      </c>
      <c r="N6" s="278"/>
      <c r="O6" s="278"/>
      <c r="P6" s="278" t="s">
        <v>271</v>
      </c>
      <c r="Q6" s="278"/>
      <c r="R6" s="278"/>
      <c r="S6" s="278"/>
      <c r="T6" s="278"/>
      <c r="U6" s="278"/>
      <c r="V6" s="278"/>
      <c r="W6" s="248" t="s">
        <v>343</v>
      </c>
      <c r="X6" s="120"/>
      <c r="Y6" s="120"/>
      <c r="Z6" s="23"/>
      <c r="AA6" s="68"/>
      <c r="AB6" s="68"/>
      <c r="AC6" s="68"/>
      <c r="AD6" s="68">
        <v>1</v>
      </c>
      <c r="AE6" s="79"/>
      <c r="AF6" s="79"/>
      <c r="AG6" s="79"/>
      <c r="AH6" s="79"/>
      <c r="AI6" s="79"/>
      <c r="AJ6" s="79"/>
      <c r="AK6" s="69"/>
      <c r="AL6" s="34"/>
      <c r="AM6" s="95" t="s">
        <v>344</v>
      </c>
      <c r="AN6" s="96" t="s">
        <v>237</v>
      </c>
    </row>
    <row r="7" spans="1:40" ht="30" customHeight="1">
      <c r="A7" s="202"/>
      <c r="B7" s="233"/>
      <c r="C7" s="236"/>
      <c r="D7" s="242"/>
      <c r="E7" s="22">
        <v>2</v>
      </c>
      <c r="F7" s="120" t="s">
        <v>52</v>
      </c>
      <c r="G7" s="257"/>
      <c r="H7" s="279"/>
      <c r="I7" s="305"/>
      <c r="J7" s="252"/>
      <c r="K7" s="282"/>
      <c r="L7" s="282"/>
      <c r="M7" s="282"/>
      <c r="N7" s="279"/>
      <c r="O7" s="279"/>
      <c r="P7" s="279"/>
      <c r="Q7" s="279"/>
      <c r="R7" s="279"/>
      <c r="S7" s="279"/>
      <c r="T7" s="279"/>
      <c r="U7" s="279"/>
      <c r="V7" s="279"/>
      <c r="W7" s="249"/>
      <c r="X7" s="120"/>
      <c r="Y7" s="120"/>
      <c r="Z7" s="10"/>
      <c r="AA7" s="68"/>
      <c r="AB7" s="68"/>
      <c r="AC7" s="68"/>
      <c r="AD7" s="68"/>
      <c r="AE7" s="68"/>
      <c r="AF7" s="68"/>
      <c r="AG7" s="68"/>
      <c r="AH7" s="68"/>
      <c r="AI7" s="68">
        <v>1</v>
      </c>
      <c r="AJ7" s="79"/>
      <c r="AK7" s="69"/>
      <c r="AL7" s="34"/>
      <c r="AM7" s="95" t="s">
        <v>344</v>
      </c>
      <c r="AN7" s="96" t="s">
        <v>237</v>
      </c>
    </row>
    <row r="8" spans="1:40" ht="30" customHeight="1">
      <c r="A8" s="202"/>
      <c r="B8" s="233"/>
      <c r="C8" s="236"/>
      <c r="D8" s="242"/>
      <c r="E8" s="22">
        <v>3</v>
      </c>
      <c r="F8" s="120" t="s">
        <v>53</v>
      </c>
      <c r="G8" s="257"/>
      <c r="H8" s="279"/>
      <c r="I8" s="305"/>
      <c r="J8" s="252"/>
      <c r="K8" s="282"/>
      <c r="L8" s="282"/>
      <c r="M8" s="282"/>
      <c r="N8" s="279"/>
      <c r="O8" s="279"/>
      <c r="P8" s="279"/>
      <c r="Q8" s="279"/>
      <c r="R8" s="279"/>
      <c r="S8" s="279"/>
      <c r="T8" s="279"/>
      <c r="U8" s="279"/>
      <c r="V8" s="279"/>
      <c r="W8" s="249"/>
      <c r="X8" s="120"/>
      <c r="Y8" s="120"/>
      <c r="Z8" s="10"/>
      <c r="AA8" s="68"/>
      <c r="AB8" s="68"/>
      <c r="AC8" s="68"/>
      <c r="AD8" s="68"/>
      <c r="AE8" s="68"/>
      <c r="AF8" s="68"/>
      <c r="AG8" s="68"/>
      <c r="AH8" s="68"/>
      <c r="AI8" s="68">
        <v>1</v>
      </c>
      <c r="AJ8" s="79"/>
      <c r="AK8" s="69"/>
      <c r="AL8" s="35"/>
      <c r="AM8" s="95" t="s">
        <v>344</v>
      </c>
      <c r="AN8" s="96" t="s">
        <v>237</v>
      </c>
    </row>
    <row r="9" spans="1:40" ht="30" customHeight="1">
      <c r="A9" s="203"/>
      <c r="B9" s="234"/>
      <c r="C9" s="237"/>
      <c r="D9" s="243"/>
      <c r="E9" s="22">
        <v>4</v>
      </c>
      <c r="F9" s="120" t="s">
        <v>81</v>
      </c>
      <c r="G9" s="257"/>
      <c r="H9" s="280"/>
      <c r="I9" s="306"/>
      <c r="J9" s="253"/>
      <c r="K9" s="283"/>
      <c r="L9" s="283"/>
      <c r="M9" s="283"/>
      <c r="N9" s="280"/>
      <c r="O9" s="280"/>
      <c r="P9" s="280"/>
      <c r="Q9" s="280"/>
      <c r="R9" s="280"/>
      <c r="S9" s="280"/>
      <c r="T9" s="280"/>
      <c r="U9" s="280"/>
      <c r="V9" s="280"/>
      <c r="W9" s="250"/>
      <c r="X9" s="120"/>
      <c r="Y9" s="120"/>
      <c r="Z9" s="23"/>
      <c r="AA9" s="68"/>
      <c r="AB9" s="68"/>
      <c r="AC9" s="68"/>
      <c r="AD9" s="68"/>
      <c r="AE9" s="68"/>
      <c r="AF9" s="59" t="s">
        <v>82</v>
      </c>
      <c r="AG9" s="59" t="s">
        <v>82</v>
      </c>
      <c r="AH9" s="59" t="s">
        <v>82</v>
      </c>
      <c r="AI9" s="59" t="s">
        <v>82</v>
      </c>
      <c r="AJ9" s="68">
        <v>1</v>
      </c>
      <c r="AK9" s="69"/>
      <c r="AL9" s="34"/>
      <c r="AM9" s="95" t="s">
        <v>344</v>
      </c>
      <c r="AN9" s="96" t="s">
        <v>237</v>
      </c>
    </row>
    <row r="10" spans="1:40" ht="30" customHeight="1">
      <c r="A10" s="201">
        <v>2</v>
      </c>
      <c r="B10" s="232" t="s">
        <v>345</v>
      </c>
      <c r="C10" s="235" t="s">
        <v>249</v>
      </c>
      <c r="D10" s="241" t="s">
        <v>346</v>
      </c>
      <c r="E10" s="22">
        <v>1</v>
      </c>
      <c r="F10" s="120" t="s">
        <v>46</v>
      </c>
      <c r="G10" s="248" t="s">
        <v>256</v>
      </c>
      <c r="H10" s="278"/>
      <c r="I10" s="278"/>
      <c r="J10" s="251">
        <v>1068.42</v>
      </c>
      <c r="K10" s="281">
        <v>41778</v>
      </c>
      <c r="L10" s="281">
        <v>41821</v>
      </c>
      <c r="M10" s="281">
        <v>41832</v>
      </c>
      <c r="N10" s="278"/>
      <c r="O10" s="278"/>
      <c r="P10" s="278"/>
      <c r="Q10" s="278"/>
      <c r="R10" s="278"/>
      <c r="S10" s="278"/>
      <c r="T10" s="278"/>
      <c r="U10" s="278"/>
      <c r="V10" s="278"/>
      <c r="W10" s="248" t="s">
        <v>347</v>
      </c>
      <c r="X10" s="120"/>
      <c r="Y10" s="120"/>
      <c r="Z10" s="23"/>
      <c r="AA10" s="55"/>
      <c r="AB10" s="55"/>
      <c r="AC10" s="55">
        <v>1</v>
      </c>
      <c r="AD10" s="56"/>
      <c r="AE10" s="56"/>
      <c r="AF10" s="56"/>
      <c r="AG10" s="56"/>
      <c r="AH10" s="56"/>
      <c r="AI10" s="56"/>
      <c r="AJ10" s="56"/>
      <c r="AK10" s="56"/>
      <c r="AL10" s="30"/>
      <c r="AM10" s="95" t="s">
        <v>344</v>
      </c>
      <c r="AN10" s="96" t="s">
        <v>51</v>
      </c>
    </row>
    <row r="11" spans="1:40" ht="30" customHeight="1">
      <c r="A11" s="202"/>
      <c r="B11" s="233"/>
      <c r="C11" s="236"/>
      <c r="D11" s="242"/>
      <c r="E11" s="22">
        <v>2</v>
      </c>
      <c r="F11" s="120" t="s">
        <v>52</v>
      </c>
      <c r="G11" s="249"/>
      <c r="H11" s="279"/>
      <c r="I11" s="279"/>
      <c r="J11" s="252"/>
      <c r="K11" s="282"/>
      <c r="L11" s="282"/>
      <c r="M11" s="282"/>
      <c r="N11" s="279"/>
      <c r="O11" s="279"/>
      <c r="P11" s="279"/>
      <c r="Q11" s="279"/>
      <c r="R11" s="279"/>
      <c r="S11" s="279"/>
      <c r="T11" s="279"/>
      <c r="U11" s="279"/>
      <c r="V11" s="279"/>
      <c r="W11" s="249"/>
      <c r="X11" s="120"/>
      <c r="Y11" s="120"/>
      <c r="Z11" s="23"/>
      <c r="AA11" s="55"/>
      <c r="AB11" s="55"/>
      <c r="AC11" s="55"/>
      <c r="AD11" s="55"/>
      <c r="AE11" s="55">
        <v>1</v>
      </c>
      <c r="AF11" s="56"/>
      <c r="AG11" s="56"/>
      <c r="AH11" s="56"/>
      <c r="AI11" s="56"/>
      <c r="AJ11" s="56"/>
      <c r="AK11" s="56"/>
      <c r="AL11" s="30"/>
      <c r="AM11" s="95" t="s">
        <v>344</v>
      </c>
      <c r="AN11" s="96" t="s">
        <v>51</v>
      </c>
    </row>
    <row r="12" spans="1:40" ht="30" customHeight="1">
      <c r="A12" s="202"/>
      <c r="B12" s="233"/>
      <c r="C12" s="236"/>
      <c r="D12" s="242"/>
      <c r="E12" s="22">
        <v>3</v>
      </c>
      <c r="F12" s="120" t="s">
        <v>53</v>
      </c>
      <c r="G12" s="249"/>
      <c r="H12" s="279"/>
      <c r="I12" s="279"/>
      <c r="J12" s="252"/>
      <c r="K12" s="282"/>
      <c r="L12" s="282"/>
      <c r="M12" s="282"/>
      <c r="N12" s="279"/>
      <c r="O12" s="279"/>
      <c r="P12" s="279"/>
      <c r="Q12" s="279"/>
      <c r="R12" s="279"/>
      <c r="S12" s="279"/>
      <c r="T12" s="279"/>
      <c r="U12" s="279"/>
      <c r="V12" s="279"/>
      <c r="W12" s="249"/>
      <c r="X12" s="120"/>
      <c r="Y12" s="120"/>
      <c r="Z12" s="23"/>
      <c r="AA12" s="55"/>
      <c r="AB12" s="55"/>
      <c r="AC12" s="55"/>
      <c r="AD12" s="55"/>
      <c r="AE12" s="55">
        <v>1</v>
      </c>
      <c r="AF12" s="56"/>
      <c r="AG12" s="56"/>
      <c r="AH12" s="56"/>
      <c r="AI12" s="56"/>
      <c r="AJ12" s="56"/>
      <c r="AK12" s="56"/>
      <c r="AL12" s="30"/>
      <c r="AM12" s="95" t="s">
        <v>344</v>
      </c>
      <c r="AN12" s="96" t="s">
        <v>51</v>
      </c>
    </row>
    <row r="13" spans="1:40" ht="30" customHeight="1">
      <c r="A13" s="203"/>
      <c r="B13" s="234"/>
      <c r="C13" s="237"/>
      <c r="D13" s="243"/>
      <c r="E13" s="22">
        <v>4</v>
      </c>
      <c r="F13" s="120" t="s">
        <v>81</v>
      </c>
      <c r="G13" s="250"/>
      <c r="H13" s="280"/>
      <c r="I13" s="280"/>
      <c r="J13" s="253"/>
      <c r="K13" s="283"/>
      <c r="L13" s="283"/>
      <c r="M13" s="283"/>
      <c r="N13" s="280"/>
      <c r="O13" s="280"/>
      <c r="P13" s="280"/>
      <c r="Q13" s="280"/>
      <c r="R13" s="280"/>
      <c r="S13" s="280"/>
      <c r="T13" s="280"/>
      <c r="U13" s="280"/>
      <c r="V13" s="280"/>
      <c r="W13" s="250"/>
      <c r="X13" s="120"/>
      <c r="Y13" s="120"/>
      <c r="Z13" s="23"/>
      <c r="AA13" s="68"/>
      <c r="AB13" s="68"/>
      <c r="AC13" s="68">
        <v>1</v>
      </c>
      <c r="AD13" s="56"/>
      <c r="AE13" s="56"/>
      <c r="AF13" s="59" t="s">
        <v>82</v>
      </c>
      <c r="AG13" s="59" t="s">
        <v>82</v>
      </c>
      <c r="AH13" s="59" t="s">
        <v>82</v>
      </c>
      <c r="AI13" s="59" t="s">
        <v>82</v>
      </c>
      <c r="AJ13" s="56"/>
      <c r="AK13" s="56"/>
      <c r="AL13" s="30"/>
      <c r="AM13" s="95" t="s">
        <v>344</v>
      </c>
      <c r="AN13" s="96" t="s">
        <v>51</v>
      </c>
    </row>
    <row r="14" spans="1:40" ht="30" customHeight="1">
      <c r="A14" s="201">
        <v>3</v>
      </c>
      <c r="B14" s="232" t="s">
        <v>348</v>
      </c>
      <c r="C14" s="235" t="s">
        <v>281</v>
      </c>
      <c r="D14" s="241" t="s">
        <v>349</v>
      </c>
      <c r="E14" s="22">
        <v>1</v>
      </c>
      <c r="F14" s="120" t="s">
        <v>46</v>
      </c>
      <c r="G14" s="248" t="s">
        <v>365</v>
      </c>
      <c r="H14" s="278"/>
      <c r="I14" s="278"/>
      <c r="J14" s="251">
        <v>1093.33</v>
      </c>
      <c r="K14" s="281">
        <v>41778</v>
      </c>
      <c r="L14" s="281">
        <v>41821</v>
      </c>
      <c r="M14" s="281">
        <v>41832</v>
      </c>
      <c r="N14" s="278"/>
      <c r="O14" s="278"/>
      <c r="P14" s="278"/>
      <c r="Q14" s="278"/>
      <c r="R14" s="278"/>
      <c r="S14" s="278"/>
      <c r="T14" s="278"/>
      <c r="U14" s="278"/>
      <c r="V14" s="278"/>
      <c r="W14" s="248"/>
      <c r="X14" s="26"/>
      <c r="Y14" s="229">
        <v>1</v>
      </c>
      <c r="Z14" s="23"/>
      <c r="AA14" s="79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125" t="s">
        <v>370</v>
      </c>
      <c r="AM14" s="95" t="s">
        <v>344</v>
      </c>
      <c r="AN14" s="96" t="s">
        <v>103</v>
      </c>
    </row>
    <row r="15" spans="1:40" ht="30" customHeight="1">
      <c r="A15" s="202"/>
      <c r="B15" s="233"/>
      <c r="C15" s="236"/>
      <c r="D15" s="242"/>
      <c r="E15" s="22">
        <v>2</v>
      </c>
      <c r="F15" s="120" t="s">
        <v>52</v>
      </c>
      <c r="G15" s="249"/>
      <c r="H15" s="279"/>
      <c r="I15" s="279"/>
      <c r="J15" s="252"/>
      <c r="K15" s="282"/>
      <c r="L15" s="282"/>
      <c r="M15" s="282"/>
      <c r="N15" s="279"/>
      <c r="O15" s="279"/>
      <c r="P15" s="279"/>
      <c r="Q15" s="279"/>
      <c r="R15" s="279"/>
      <c r="S15" s="279"/>
      <c r="T15" s="279"/>
      <c r="U15" s="279"/>
      <c r="V15" s="279"/>
      <c r="W15" s="249"/>
      <c r="X15" s="26"/>
      <c r="Y15" s="230"/>
      <c r="Z15" s="23"/>
      <c r="AA15" s="79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125" t="s">
        <v>370</v>
      </c>
      <c r="AM15" s="95" t="s">
        <v>344</v>
      </c>
      <c r="AN15" s="96" t="s">
        <v>103</v>
      </c>
    </row>
    <row r="16" spans="1:40" ht="30" customHeight="1">
      <c r="A16" s="202"/>
      <c r="B16" s="233"/>
      <c r="C16" s="236"/>
      <c r="D16" s="242"/>
      <c r="E16" s="22">
        <v>3</v>
      </c>
      <c r="F16" s="120" t="s">
        <v>53</v>
      </c>
      <c r="G16" s="249"/>
      <c r="H16" s="279"/>
      <c r="I16" s="279"/>
      <c r="J16" s="252"/>
      <c r="K16" s="282"/>
      <c r="L16" s="282"/>
      <c r="M16" s="282"/>
      <c r="N16" s="279"/>
      <c r="O16" s="279"/>
      <c r="P16" s="279"/>
      <c r="Q16" s="279"/>
      <c r="R16" s="279"/>
      <c r="S16" s="279"/>
      <c r="T16" s="279"/>
      <c r="U16" s="279"/>
      <c r="V16" s="279"/>
      <c r="W16" s="249"/>
      <c r="X16" s="26"/>
      <c r="Y16" s="230"/>
      <c r="Z16" s="23"/>
      <c r="AA16" s="79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125" t="s">
        <v>370</v>
      </c>
      <c r="AM16" s="95" t="s">
        <v>344</v>
      </c>
      <c r="AN16" s="96" t="s">
        <v>103</v>
      </c>
    </row>
    <row r="17" spans="1:40" ht="30" customHeight="1">
      <c r="A17" s="203"/>
      <c r="B17" s="234"/>
      <c r="C17" s="237"/>
      <c r="D17" s="243"/>
      <c r="E17" s="22">
        <v>4</v>
      </c>
      <c r="F17" s="120" t="s">
        <v>81</v>
      </c>
      <c r="G17" s="250"/>
      <c r="H17" s="280"/>
      <c r="I17" s="280"/>
      <c r="J17" s="253"/>
      <c r="K17" s="283"/>
      <c r="L17" s="283"/>
      <c r="M17" s="283"/>
      <c r="N17" s="280"/>
      <c r="O17" s="280"/>
      <c r="P17" s="280"/>
      <c r="Q17" s="280"/>
      <c r="R17" s="280"/>
      <c r="S17" s="280"/>
      <c r="T17" s="280"/>
      <c r="U17" s="280"/>
      <c r="V17" s="280"/>
      <c r="W17" s="250"/>
      <c r="X17" s="26"/>
      <c r="Y17" s="231"/>
      <c r="Z17" s="23"/>
      <c r="AA17" s="79"/>
      <c r="AB17" s="56"/>
      <c r="AC17" s="56"/>
      <c r="AD17" s="56"/>
      <c r="AE17" s="56"/>
      <c r="AF17" s="59" t="s">
        <v>82</v>
      </c>
      <c r="AG17" s="59" t="s">
        <v>82</v>
      </c>
      <c r="AH17" s="59" t="s">
        <v>82</v>
      </c>
      <c r="AI17" s="59" t="s">
        <v>82</v>
      </c>
      <c r="AJ17" s="56"/>
      <c r="AK17" s="56"/>
      <c r="AL17" s="125" t="s">
        <v>370</v>
      </c>
      <c r="AM17" s="95" t="s">
        <v>344</v>
      </c>
      <c r="AN17" s="96" t="s">
        <v>103</v>
      </c>
    </row>
    <row r="18" spans="1:40" ht="30" customHeight="1">
      <c r="A18" s="201">
        <v>4</v>
      </c>
      <c r="B18" s="232" t="s">
        <v>350</v>
      </c>
      <c r="C18" s="235" t="s">
        <v>351</v>
      </c>
      <c r="D18" s="241" t="s">
        <v>352</v>
      </c>
      <c r="E18" s="22">
        <v>1</v>
      </c>
      <c r="F18" s="120" t="s">
        <v>46</v>
      </c>
      <c r="G18" s="248" t="s">
        <v>353</v>
      </c>
      <c r="H18" s="278"/>
      <c r="I18" s="278"/>
      <c r="J18" s="251">
        <v>1117.8</v>
      </c>
      <c r="K18" s="281">
        <v>41778</v>
      </c>
      <c r="L18" s="281">
        <v>41821</v>
      </c>
      <c r="M18" s="281">
        <v>41832</v>
      </c>
      <c r="N18" s="278"/>
      <c r="O18" s="278"/>
      <c r="P18" s="278"/>
      <c r="Q18" s="278"/>
      <c r="R18" s="278"/>
      <c r="S18" s="278"/>
      <c r="T18" s="278"/>
      <c r="U18" s="278"/>
      <c r="V18" s="278"/>
      <c r="W18" s="248"/>
      <c r="X18" s="26"/>
      <c r="Y18" s="120"/>
      <c r="Z18" s="23">
        <v>1</v>
      </c>
      <c r="AA18" s="79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30" t="s">
        <v>113</v>
      </c>
      <c r="AM18" s="95" t="s">
        <v>344</v>
      </c>
      <c r="AN18" s="96" t="s">
        <v>120</v>
      </c>
    </row>
    <row r="19" spans="1:40" ht="30" customHeight="1">
      <c r="A19" s="202"/>
      <c r="B19" s="233"/>
      <c r="C19" s="236"/>
      <c r="D19" s="242"/>
      <c r="E19" s="22">
        <v>2</v>
      </c>
      <c r="F19" s="120" t="s">
        <v>52</v>
      </c>
      <c r="G19" s="249"/>
      <c r="H19" s="279"/>
      <c r="I19" s="279"/>
      <c r="J19" s="252"/>
      <c r="K19" s="282"/>
      <c r="L19" s="282"/>
      <c r="M19" s="282"/>
      <c r="N19" s="279"/>
      <c r="O19" s="279"/>
      <c r="P19" s="279"/>
      <c r="Q19" s="279"/>
      <c r="R19" s="279"/>
      <c r="S19" s="279"/>
      <c r="T19" s="279"/>
      <c r="U19" s="279"/>
      <c r="V19" s="279"/>
      <c r="W19" s="249"/>
      <c r="X19" s="26"/>
      <c r="Y19" s="120"/>
      <c r="Z19" s="23">
        <v>1</v>
      </c>
      <c r="AA19" s="79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30" t="s">
        <v>113</v>
      </c>
      <c r="AM19" s="95" t="s">
        <v>344</v>
      </c>
      <c r="AN19" s="96" t="s">
        <v>120</v>
      </c>
    </row>
    <row r="20" spans="1:40" ht="30" customHeight="1">
      <c r="A20" s="202"/>
      <c r="B20" s="233"/>
      <c r="C20" s="236"/>
      <c r="D20" s="242"/>
      <c r="E20" s="22">
        <v>3</v>
      </c>
      <c r="F20" s="120" t="s">
        <v>53</v>
      </c>
      <c r="G20" s="249"/>
      <c r="H20" s="279"/>
      <c r="I20" s="279"/>
      <c r="J20" s="252"/>
      <c r="K20" s="282"/>
      <c r="L20" s="282"/>
      <c r="M20" s="282"/>
      <c r="N20" s="279"/>
      <c r="O20" s="279"/>
      <c r="P20" s="279"/>
      <c r="Q20" s="279"/>
      <c r="R20" s="279"/>
      <c r="S20" s="279"/>
      <c r="T20" s="279"/>
      <c r="U20" s="279"/>
      <c r="V20" s="279"/>
      <c r="W20" s="249"/>
      <c r="X20" s="26"/>
      <c r="Y20" s="120"/>
      <c r="Z20" s="23">
        <v>1</v>
      </c>
      <c r="AA20" s="79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30" t="s">
        <v>113</v>
      </c>
      <c r="AM20" s="95" t="s">
        <v>344</v>
      </c>
      <c r="AN20" s="96" t="s">
        <v>120</v>
      </c>
    </row>
    <row r="21" spans="1:40" ht="30" customHeight="1">
      <c r="A21" s="203"/>
      <c r="B21" s="234"/>
      <c r="C21" s="237"/>
      <c r="D21" s="243"/>
      <c r="E21" s="22">
        <v>4</v>
      </c>
      <c r="F21" s="120" t="s">
        <v>81</v>
      </c>
      <c r="G21" s="250"/>
      <c r="H21" s="280"/>
      <c r="I21" s="280"/>
      <c r="J21" s="253"/>
      <c r="K21" s="283"/>
      <c r="L21" s="283"/>
      <c r="M21" s="283"/>
      <c r="N21" s="280"/>
      <c r="O21" s="280"/>
      <c r="P21" s="280"/>
      <c r="Q21" s="280"/>
      <c r="R21" s="280"/>
      <c r="S21" s="280"/>
      <c r="T21" s="280"/>
      <c r="U21" s="280"/>
      <c r="V21" s="280"/>
      <c r="W21" s="250"/>
      <c r="X21" s="26"/>
      <c r="Y21" s="120"/>
      <c r="Z21" s="23">
        <v>1</v>
      </c>
      <c r="AA21" s="79"/>
      <c r="AB21" s="56"/>
      <c r="AC21" s="56"/>
      <c r="AD21" s="56"/>
      <c r="AE21" s="56"/>
      <c r="AF21" s="59" t="s">
        <v>82</v>
      </c>
      <c r="AG21" s="59" t="s">
        <v>82</v>
      </c>
      <c r="AH21" s="59" t="s">
        <v>82</v>
      </c>
      <c r="AI21" s="59" t="s">
        <v>82</v>
      </c>
      <c r="AJ21" s="56"/>
      <c r="AK21" s="56"/>
      <c r="AL21" s="30" t="s">
        <v>113</v>
      </c>
      <c r="AM21" s="95" t="s">
        <v>344</v>
      </c>
      <c r="AN21" s="96" t="s">
        <v>120</v>
      </c>
    </row>
    <row r="22" spans="1:40" ht="30" customHeight="1">
      <c r="A22" s="201">
        <v>5</v>
      </c>
      <c r="B22" s="232" t="s">
        <v>354</v>
      </c>
      <c r="C22" s="235" t="s">
        <v>355</v>
      </c>
      <c r="D22" s="241" t="s">
        <v>356</v>
      </c>
      <c r="E22" s="22">
        <v>1</v>
      </c>
      <c r="F22" s="120" t="s">
        <v>46</v>
      </c>
      <c r="G22" s="248" t="s">
        <v>357</v>
      </c>
      <c r="H22" s="278"/>
      <c r="I22" s="278"/>
      <c r="J22" s="251">
        <v>1078.18</v>
      </c>
      <c r="K22" s="281">
        <v>41778</v>
      </c>
      <c r="L22" s="281">
        <v>41821</v>
      </c>
      <c r="M22" s="281">
        <v>41832</v>
      </c>
      <c r="N22" s="278"/>
      <c r="O22" s="278"/>
      <c r="P22" s="278"/>
      <c r="Q22" s="278"/>
      <c r="R22" s="278"/>
      <c r="S22" s="278"/>
      <c r="T22" s="278"/>
      <c r="U22" s="278"/>
      <c r="V22" s="278"/>
      <c r="W22" s="248"/>
      <c r="X22" s="120"/>
      <c r="Y22" s="120"/>
      <c r="Z22" s="23">
        <v>1</v>
      </c>
      <c r="AA22" s="79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30" t="s">
        <v>113</v>
      </c>
      <c r="AM22" s="95" t="s">
        <v>344</v>
      </c>
      <c r="AN22" s="96" t="s">
        <v>95</v>
      </c>
    </row>
    <row r="23" spans="1:40" ht="30" customHeight="1">
      <c r="A23" s="202"/>
      <c r="B23" s="233"/>
      <c r="C23" s="236"/>
      <c r="D23" s="242"/>
      <c r="E23" s="22">
        <v>2</v>
      </c>
      <c r="F23" s="120" t="s">
        <v>52</v>
      </c>
      <c r="G23" s="249"/>
      <c r="H23" s="279"/>
      <c r="I23" s="279"/>
      <c r="J23" s="252"/>
      <c r="K23" s="282"/>
      <c r="L23" s="282"/>
      <c r="M23" s="282"/>
      <c r="N23" s="279"/>
      <c r="O23" s="279"/>
      <c r="P23" s="279"/>
      <c r="Q23" s="279"/>
      <c r="R23" s="279"/>
      <c r="S23" s="279"/>
      <c r="T23" s="279"/>
      <c r="U23" s="279"/>
      <c r="V23" s="279"/>
      <c r="W23" s="249"/>
      <c r="X23" s="120"/>
      <c r="Y23" s="120"/>
      <c r="Z23" s="23">
        <v>1</v>
      </c>
      <c r="AA23" s="79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30" t="s">
        <v>113</v>
      </c>
      <c r="AM23" s="95" t="s">
        <v>344</v>
      </c>
      <c r="AN23" s="96" t="s">
        <v>95</v>
      </c>
    </row>
    <row r="24" spans="1:40" ht="30" customHeight="1">
      <c r="A24" s="202"/>
      <c r="B24" s="233"/>
      <c r="C24" s="236"/>
      <c r="D24" s="242"/>
      <c r="E24" s="22">
        <v>3</v>
      </c>
      <c r="F24" s="120" t="s">
        <v>53</v>
      </c>
      <c r="G24" s="249"/>
      <c r="H24" s="279"/>
      <c r="I24" s="279"/>
      <c r="J24" s="252"/>
      <c r="K24" s="282"/>
      <c r="L24" s="282"/>
      <c r="M24" s="282"/>
      <c r="N24" s="279"/>
      <c r="O24" s="279"/>
      <c r="P24" s="279"/>
      <c r="Q24" s="279"/>
      <c r="R24" s="279"/>
      <c r="S24" s="279"/>
      <c r="T24" s="279"/>
      <c r="U24" s="279"/>
      <c r="V24" s="279"/>
      <c r="W24" s="249"/>
      <c r="X24" s="120"/>
      <c r="Y24" s="120"/>
      <c r="Z24" s="23">
        <v>1</v>
      </c>
      <c r="AA24" s="79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30" t="s">
        <v>113</v>
      </c>
      <c r="AM24" s="95" t="s">
        <v>344</v>
      </c>
      <c r="AN24" s="96" t="s">
        <v>95</v>
      </c>
    </row>
    <row r="25" spans="1:40" ht="30" customHeight="1">
      <c r="A25" s="203"/>
      <c r="B25" s="234"/>
      <c r="C25" s="237"/>
      <c r="D25" s="243"/>
      <c r="E25" s="22">
        <v>4</v>
      </c>
      <c r="F25" s="120" t="s">
        <v>81</v>
      </c>
      <c r="G25" s="250"/>
      <c r="H25" s="280"/>
      <c r="I25" s="280"/>
      <c r="J25" s="253"/>
      <c r="K25" s="283"/>
      <c r="L25" s="283"/>
      <c r="M25" s="283"/>
      <c r="N25" s="280"/>
      <c r="O25" s="280"/>
      <c r="P25" s="280"/>
      <c r="Q25" s="280"/>
      <c r="R25" s="280"/>
      <c r="S25" s="280"/>
      <c r="T25" s="280"/>
      <c r="U25" s="280"/>
      <c r="V25" s="280"/>
      <c r="W25" s="250"/>
      <c r="X25" s="120"/>
      <c r="Y25" s="120"/>
      <c r="Z25" s="23">
        <v>1</v>
      </c>
      <c r="AA25" s="79"/>
      <c r="AB25" s="56"/>
      <c r="AC25" s="56"/>
      <c r="AD25" s="56"/>
      <c r="AE25" s="56"/>
      <c r="AF25" s="59" t="s">
        <v>82</v>
      </c>
      <c r="AG25" s="59" t="s">
        <v>82</v>
      </c>
      <c r="AH25" s="59" t="s">
        <v>82</v>
      </c>
      <c r="AI25" s="59" t="s">
        <v>82</v>
      </c>
      <c r="AJ25" s="56"/>
      <c r="AK25" s="56"/>
      <c r="AL25" s="30" t="s">
        <v>113</v>
      </c>
      <c r="AM25" s="95" t="s">
        <v>344</v>
      </c>
      <c r="AN25" s="96" t="s">
        <v>95</v>
      </c>
    </row>
    <row r="26" spans="1:40" ht="30" customHeight="1">
      <c r="A26" s="201">
        <v>6</v>
      </c>
      <c r="B26" s="232" t="s">
        <v>358</v>
      </c>
      <c r="C26" s="235" t="s">
        <v>299</v>
      </c>
      <c r="D26" s="241" t="s">
        <v>359</v>
      </c>
      <c r="E26" s="22">
        <v>1</v>
      </c>
      <c r="F26" s="120" t="s">
        <v>46</v>
      </c>
      <c r="G26" s="257" t="s">
        <v>360</v>
      </c>
      <c r="H26" s="114"/>
      <c r="I26" s="278"/>
      <c r="J26" s="251">
        <v>1041.5</v>
      </c>
      <c r="K26" s="281">
        <v>41778</v>
      </c>
      <c r="L26" s="281">
        <v>41821</v>
      </c>
      <c r="M26" s="281">
        <v>41832</v>
      </c>
      <c r="N26" s="278"/>
      <c r="O26" s="278"/>
      <c r="P26" s="278" t="s">
        <v>271</v>
      </c>
      <c r="Q26" s="278"/>
      <c r="R26" s="278"/>
      <c r="S26" s="278"/>
      <c r="T26" s="278"/>
      <c r="U26" s="278"/>
      <c r="V26" s="278"/>
      <c r="W26" s="248" t="s">
        <v>361</v>
      </c>
      <c r="X26" s="120"/>
      <c r="Y26" s="120"/>
      <c r="Z26" s="23">
        <v>1</v>
      </c>
      <c r="AA26" s="79"/>
      <c r="AB26" s="79"/>
      <c r="AC26" s="56"/>
      <c r="AD26" s="56"/>
      <c r="AE26" s="56"/>
      <c r="AF26" s="56"/>
      <c r="AG26" s="56"/>
      <c r="AH26" s="56"/>
      <c r="AI26" s="56"/>
      <c r="AJ26" s="56"/>
      <c r="AK26" s="80"/>
      <c r="AL26" s="30" t="s">
        <v>362</v>
      </c>
      <c r="AM26" s="95" t="s">
        <v>344</v>
      </c>
      <c r="AN26" s="96" t="s">
        <v>133</v>
      </c>
    </row>
    <row r="27" spans="1:40" ht="30" customHeight="1">
      <c r="A27" s="202"/>
      <c r="B27" s="233"/>
      <c r="C27" s="236"/>
      <c r="D27" s="242"/>
      <c r="E27" s="22">
        <v>2</v>
      </c>
      <c r="F27" s="120" t="s">
        <v>52</v>
      </c>
      <c r="G27" s="257"/>
      <c r="H27" s="114"/>
      <c r="I27" s="279"/>
      <c r="J27" s="252"/>
      <c r="K27" s="282"/>
      <c r="L27" s="282"/>
      <c r="M27" s="282"/>
      <c r="N27" s="279"/>
      <c r="O27" s="279"/>
      <c r="P27" s="279"/>
      <c r="Q27" s="279"/>
      <c r="R27" s="279"/>
      <c r="S27" s="279"/>
      <c r="T27" s="279"/>
      <c r="U27" s="279"/>
      <c r="V27" s="279"/>
      <c r="W27" s="249"/>
      <c r="X27" s="120"/>
      <c r="Y27" s="120"/>
      <c r="Z27" s="23"/>
      <c r="AA27" s="54"/>
      <c r="AB27" s="54">
        <v>1</v>
      </c>
      <c r="AC27" s="79"/>
      <c r="AD27" s="56"/>
      <c r="AE27" s="56"/>
      <c r="AF27" s="56"/>
      <c r="AG27" s="56"/>
      <c r="AH27" s="56"/>
      <c r="AI27" s="56"/>
      <c r="AJ27" s="56"/>
      <c r="AK27" s="80"/>
      <c r="AL27" s="30"/>
      <c r="AM27" s="95" t="s">
        <v>344</v>
      </c>
      <c r="AN27" s="96" t="s">
        <v>133</v>
      </c>
    </row>
    <row r="28" spans="1:40" ht="30" customHeight="1">
      <c r="A28" s="202"/>
      <c r="B28" s="233"/>
      <c r="C28" s="236"/>
      <c r="D28" s="242"/>
      <c r="E28" s="22">
        <v>3</v>
      </c>
      <c r="F28" s="120" t="s">
        <v>53</v>
      </c>
      <c r="G28" s="257"/>
      <c r="H28" s="114"/>
      <c r="I28" s="279"/>
      <c r="J28" s="252"/>
      <c r="K28" s="282"/>
      <c r="L28" s="282"/>
      <c r="M28" s="282"/>
      <c r="N28" s="279"/>
      <c r="O28" s="279"/>
      <c r="P28" s="279"/>
      <c r="Q28" s="279"/>
      <c r="R28" s="279"/>
      <c r="S28" s="279"/>
      <c r="T28" s="279"/>
      <c r="U28" s="279"/>
      <c r="V28" s="279"/>
      <c r="W28" s="249"/>
      <c r="X28" s="120"/>
      <c r="Y28" s="120"/>
      <c r="Z28" s="24"/>
      <c r="AA28" s="78"/>
      <c r="AB28" s="78"/>
      <c r="AC28" s="78"/>
      <c r="AD28" s="78"/>
      <c r="AE28" s="78"/>
      <c r="AF28" s="78"/>
      <c r="AG28" s="78">
        <v>1</v>
      </c>
      <c r="AH28" s="56"/>
      <c r="AI28" s="56"/>
      <c r="AJ28" s="56"/>
      <c r="AK28" s="80"/>
      <c r="AL28" s="30"/>
      <c r="AM28" s="95" t="s">
        <v>344</v>
      </c>
      <c r="AN28" s="96" t="s">
        <v>133</v>
      </c>
    </row>
    <row r="29" spans="1:40" ht="30" customHeight="1">
      <c r="A29" s="203"/>
      <c r="B29" s="234"/>
      <c r="C29" s="237"/>
      <c r="D29" s="243"/>
      <c r="E29" s="22">
        <v>4</v>
      </c>
      <c r="F29" s="120" t="s">
        <v>81</v>
      </c>
      <c r="G29" s="257"/>
      <c r="H29" s="119"/>
      <c r="I29" s="280"/>
      <c r="J29" s="253"/>
      <c r="K29" s="283"/>
      <c r="L29" s="283"/>
      <c r="M29" s="283"/>
      <c r="N29" s="280"/>
      <c r="O29" s="280"/>
      <c r="P29" s="280"/>
      <c r="Q29" s="280"/>
      <c r="R29" s="280"/>
      <c r="S29" s="280"/>
      <c r="T29" s="280"/>
      <c r="U29" s="280"/>
      <c r="V29" s="280"/>
      <c r="W29" s="250"/>
      <c r="X29" s="120"/>
      <c r="Y29" s="120"/>
      <c r="Z29" s="23"/>
      <c r="AA29" s="54"/>
      <c r="AB29" s="54"/>
      <c r="AC29" s="54"/>
      <c r="AD29" s="54">
        <v>1</v>
      </c>
      <c r="AE29" s="56"/>
      <c r="AF29" s="59" t="s">
        <v>82</v>
      </c>
      <c r="AG29" s="59" t="s">
        <v>82</v>
      </c>
      <c r="AH29" s="59" t="s">
        <v>82</v>
      </c>
      <c r="AI29" s="59" t="s">
        <v>82</v>
      </c>
      <c r="AJ29" s="56"/>
      <c r="AK29" s="80"/>
      <c r="AL29" s="30"/>
      <c r="AM29" s="95" t="s">
        <v>344</v>
      </c>
      <c r="AN29" s="96" t="s">
        <v>133</v>
      </c>
    </row>
  </sheetData>
  <mergeCells count="166">
    <mergeCell ref="AL3:AL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AC4:AC5"/>
    <mergeCell ref="AD4:AE4"/>
    <mergeCell ref="AF4:AG4"/>
    <mergeCell ref="AH4:AI4"/>
    <mergeCell ref="AJ4:AJ5"/>
    <mergeCell ref="AK4:AK5"/>
    <mergeCell ref="T4:T5"/>
    <mergeCell ref="U4:U5"/>
    <mergeCell ref="V4:V5"/>
    <mergeCell ref="Z4:Z5"/>
    <mergeCell ref="AA4:AA5"/>
    <mergeCell ref="AB4:AB5"/>
    <mergeCell ref="P3:P5"/>
    <mergeCell ref="W3:W5"/>
    <mergeCell ref="X3:X5"/>
    <mergeCell ref="Y3:Y5"/>
    <mergeCell ref="Z3:AK3"/>
    <mergeCell ref="O4:O5"/>
    <mergeCell ref="Q4:Q5"/>
    <mergeCell ref="R4:R5"/>
    <mergeCell ref="S4:S5"/>
    <mergeCell ref="W26:W29"/>
    <mergeCell ref="B1:AN1"/>
    <mergeCell ref="B2:AN2"/>
    <mergeCell ref="S26:S29"/>
    <mergeCell ref="T26:T29"/>
    <mergeCell ref="U26:U29"/>
    <mergeCell ref="S22:S25"/>
    <mergeCell ref="T22:T25"/>
    <mergeCell ref="U22:U25"/>
    <mergeCell ref="V22:V25"/>
    <mergeCell ref="V26:V29"/>
    <mergeCell ref="W22:W25"/>
    <mergeCell ref="M22:M25"/>
    <mergeCell ref="N22:N25"/>
    <mergeCell ref="O22:O25"/>
    <mergeCell ref="P22:P25"/>
    <mergeCell ref="Q22:Q25"/>
    <mergeCell ref="A3:A5"/>
    <mergeCell ref="B3:B5"/>
    <mergeCell ref="C3:C5"/>
    <mergeCell ref="D3:D5"/>
    <mergeCell ref="E3:E5"/>
    <mergeCell ref="F3:F5"/>
    <mergeCell ref="P26:P29"/>
    <mergeCell ref="Q26:Q29"/>
    <mergeCell ref="R26:R29"/>
    <mergeCell ref="J26:J29"/>
    <mergeCell ref="K26:K29"/>
    <mergeCell ref="L26:L29"/>
    <mergeCell ref="M26:M29"/>
    <mergeCell ref="N26:N29"/>
    <mergeCell ref="O26:O29"/>
    <mergeCell ref="A26:A29"/>
    <mergeCell ref="B26:B29"/>
    <mergeCell ref="G3:G5"/>
    <mergeCell ref="C26:C29"/>
    <mergeCell ref="D26:D29"/>
    <mergeCell ref="G26:G29"/>
    <mergeCell ref="I26:I29"/>
    <mergeCell ref="R22:R25"/>
    <mergeCell ref="L22:L25"/>
    <mergeCell ref="S18:S21"/>
    <mergeCell ref="T18:T21"/>
    <mergeCell ref="U18:U21"/>
    <mergeCell ref="V18:V21"/>
    <mergeCell ref="K18:K21"/>
    <mergeCell ref="L18:L21"/>
    <mergeCell ref="M18:M21"/>
    <mergeCell ref="N18:N21"/>
    <mergeCell ref="O18:O21"/>
    <mergeCell ref="P18:P21"/>
    <mergeCell ref="A22:A25"/>
    <mergeCell ref="B22:B25"/>
    <mergeCell ref="C22:C25"/>
    <mergeCell ref="D22:D25"/>
    <mergeCell ref="G22:G25"/>
    <mergeCell ref="H22:H25"/>
    <mergeCell ref="I22:I25"/>
    <mergeCell ref="J22:J25"/>
    <mergeCell ref="K22:K25"/>
    <mergeCell ref="Y14:Y17"/>
    <mergeCell ref="A18:A21"/>
    <mergeCell ref="B18:B21"/>
    <mergeCell ref="C18:C21"/>
    <mergeCell ref="D18:D21"/>
    <mergeCell ref="G18:G21"/>
    <mergeCell ref="H18:H21"/>
    <mergeCell ref="I18:I21"/>
    <mergeCell ref="J18:J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W18:W21"/>
    <mergeCell ref="Q18:Q21"/>
    <mergeCell ref="R18:R21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A10:A13"/>
    <mergeCell ref="B10:B13"/>
    <mergeCell ref="C10:C13"/>
    <mergeCell ref="W14:W17"/>
    <mergeCell ref="O10:O13"/>
    <mergeCell ref="U6:U9"/>
    <mergeCell ref="V6:V9"/>
    <mergeCell ref="D10:D13"/>
    <mergeCell ref="G10:G13"/>
    <mergeCell ref="H10:H13"/>
    <mergeCell ref="I10:I13"/>
    <mergeCell ref="O6:O9"/>
    <mergeCell ref="P6:P9"/>
    <mergeCell ref="I6:I9"/>
    <mergeCell ref="J6:J9"/>
    <mergeCell ref="K6:K9"/>
    <mergeCell ref="L6:L9"/>
    <mergeCell ref="M6:M9"/>
    <mergeCell ref="N6:N9"/>
    <mergeCell ref="V10:V13"/>
    <mergeCell ref="W6:W9"/>
    <mergeCell ref="Q6:Q9"/>
    <mergeCell ref="R6:R9"/>
    <mergeCell ref="S6:S9"/>
    <mergeCell ref="T6:T9"/>
    <mergeCell ref="A6:A9"/>
    <mergeCell ref="B6:B9"/>
    <mergeCell ref="C6:C9"/>
    <mergeCell ref="D6:D9"/>
    <mergeCell ref="G6:G9"/>
    <mergeCell ref="H6:H9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21"/>
  <sheetViews>
    <sheetView view="pageBreakPreview" zoomScaleNormal="100" zoomScaleSheetLayoutView="100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" customWidth="1"/>
    <col min="2" max="2" width="7.28515625" customWidth="1"/>
    <col min="3" max="3" width="11.5703125" customWidth="1"/>
    <col min="4" max="4" width="12.28515625" customWidth="1"/>
    <col min="5" max="5" width="4" customWidth="1"/>
    <col min="6" max="6" width="20.85546875" customWidth="1"/>
    <col min="7" max="7" width="20" hidden="1" customWidth="1"/>
    <col min="8" max="22" width="0" hidden="1" customWidth="1"/>
    <col min="23" max="23" width="13.140625" hidden="1" customWidth="1"/>
    <col min="24" max="37" width="3.7109375" customWidth="1"/>
    <col min="39" max="39" width="0" hidden="1" customWidth="1"/>
    <col min="40" max="40" width="10.5703125" customWidth="1"/>
  </cols>
  <sheetData>
    <row r="1" spans="1:40" ht="20.25">
      <c r="A1" s="1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</row>
    <row r="2" spans="1:40" ht="18">
      <c r="A2" s="2"/>
      <c r="B2" s="225" t="s">
        <v>376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6"/>
      <c r="AN2" s="226"/>
    </row>
    <row r="3" spans="1:40">
      <c r="A3" s="223" t="s">
        <v>2</v>
      </c>
      <c r="B3" s="223" t="s">
        <v>3</v>
      </c>
      <c r="C3" s="265" t="s">
        <v>4</v>
      </c>
      <c r="D3" s="223" t="s">
        <v>5</v>
      </c>
      <c r="E3" s="258" t="s">
        <v>368</v>
      </c>
      <c r="F3" s="258" t="s">
        <v>6</v>
      </c>
      <c r="G3" s="258" t="s">
        <v>7</v>
      </c>
      <c r="H3" s="102"/>
      <c r="I3" s="102"/>
      <c r="J3" s="102"/>
      <c r="K3" s="102"/>
      <c r="L3" s="102"/>
      <c r="M3" s="102"/>
      <c r="N3" s="102"/>
      <c r="O3" s="102"/>
      <c r="P3" s="223" t="s">
        <v>8</v>
      </c>
      <c r="Q3" s="102"/>
      <c r="R3" s="102"/>
      <c r="S3" s="102"/>
      <c r="T3" s="102"/>
      <c r="U3" s="102"/>
      <c r="V3" s="102"/>
      <c r="W3" s="223" t="s">
        <v>9</v>
      </c>
      <c r="X3" s="258" t="s">
        <v>10</v>
      </c>
      <c r="Y3" s="258" t="s">
        <v>11</v>
      </c>
      <c r="Z3" s="223" t="s">
        <v>12</v>
      </c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61" t="s">
        <v>36</v>
      </c>
      <c r="AM3" s="189" t="s">
        <v>37</v>
      </c>
      <c r="AN3" s="189" t="s">
        <v>43</v>
      </c>
    </row>
    <row r="4" spans="1:40" ht="15" customHeight="1">
      <c r="A4" s="223"/>
      <c r="B4" s="223"/>
      <c r="C4" s="266"/>
      <c r="D4" s="223"/>
      <c r="E4" s="259"/>
      <c r="F4" s="259"/>
      <c r="G4" s="259"/>
      <c r="H4" s="223" t="s">
        <v>13</v>
      </c>
      <c r="I4" s="264" t="s">
        <v>14</v>
      </c>
      <c r="J4" s="264" t="s">
        <v>15</v>
      </c>
      <c r="K4" s="223" t="s">
        <v>16</v>
      </c>
      <c r="L4" s="223" t="s">
        <v>17</v>
      </c>
      <c r="M4" s="223" t="s">
        <v>18</v>
      </c>
      <c r="N4" s="223" t="s">
        <v>19</v>
      </c>
      <c r="O4" s="223" t="s">
        <v>20</v>
      </c>
      <c r="P4" s="223"/>
      <c r="Q4" s="264" t="s">
        <v>21</v>
      </c>
      <c r="R4" s="264" t="s">
        <v>22</v>
      </c>
      <c r="S4" s="223" t="s">
        <v>23</v>
      </c>
      <c r="T4" s="223" t="s">
        <v>24</v>
      </c>
      <c r="U4" s="223" t="s">
        <v>25</v>
      </c>
      <c r="V4" s="223" t="s">
        <v>26</v>
      </c>
      <c r="W4" s="223"/>
      <c r="X4" s="259"/>
      <c r="Y4" s="259"/>
      <c r="Z4" s="223" t="s">
        <v>27</v>
      </c>
      <c r="AA4" s="223" t="s">
        <v>28</v>
      </c>
      <c r="AB4" s="223" t="s">
        <v>29</v>
      </c>
      <c r="AC4" s="223" t="s">
        <v>30</v>
      </c>
      <c r="AD4" s="189" t="s">
        <v>31</v>
      </c>
      <c r="AE4" s="189"/>
      <c r="AF4" s="189" t="s">
        <v>32</v>
      </c>
      <c r="AG4" s="189"/>
      <c r="AH4" s="189" t="s">
        <v>33</v>
      </c>
      <c r="AI4" s="189"/>
      <c r="AJ4" s="189" t="s">
        <v>34</v>
      </c>
      <c r="AK4" s="189" t="s">
        <v>35</v>
      </c>
      <c r="AL4" s="262"/>
      <c r="AM4" s="189"/>
      <c r="AN4" s="189"/>
    </row>
    <row r="5" spans="1:40" ht="39.75" customHeight="1">
      <c r="A5" s="223"/>
      <c r="B5" s="223"/>
      <c r="C5" s="267"/>
      <c r="D5" s="223"/>
      <c r="E5" s="260"/>
      <c r="F5" s="260"/>
      <c r="G5" s="260"/>
      <c r="H5" s="223"/>
      <c r="I5" s="264"/>
      <c r="J5" s="264"/>
      <c r="K5" s="223"/>
      <c r="L5" s="223"/>
      <c r="M5" s="223"/>
      <c r="N5" s="223"/>
      <c r="O5" s="223"/>
      <c r="P5" s="223"/>
      <c r="Q5" s="264"/>
      <c r="R5" s="264"/>
      <c r="S5" s="223"/>
      <c r="T5" s="223"/>
      <c r="U5" s="223"/>
      <c r="V5" s="223"/>
      <c r="W5" s="223"/>
      <c r="X5" s="260"/>
      <c r="Y5" s="260"/>
      <c r="Z5" s="223"/>
      <c r="AA5" s="223"/>
      <c r="AB5" s="223"/>
      <c r="AC5" s="223"/>
      <c r="AD5" s="102" t="s">
        <v>41</v>
      </c>
      <c r="AE5" s="102" t="s">
        <v>42</v>
      </c>
      <c r="AF5" s="102" t="s">
        <v>41</v>
      </c>
      <c r="AG5" s="102" t="s">
        <v>42</v>
      </c>
      <c r="AH5" s="102" t="s">
        <v>41</v>
      </c>
      <c r="AI5" s="102" t="s">
        <v>42</v>
      </c>
      <c r="AJ5" s="189"/>
      <c r="AK5" s="189"/>
      <c r="AL5" s="263"/>
      <c r="AM5" s="189"/>
      <c r="AN5" s="189"/>
    </row>
    <row r="6" spans="1:40" ht="35.1" customHeight="1">
      <c r="A6" s="201">
        <v>1</v>
      </c>
      <c r="B6" s="232" t="s">
        <v>322</v>
      </c>
      <c r="C6" s="235" t="s">
        <v>147</v>
      </c>
      <c r="D6" s="241" t="s">
        <v>323</v>
      </c>
      <c r="E6" s="15">
        <v>1</v>
      </c>
      <c r="F6" s="120" t="s">
        <v>46</v>
      </c>
      <c r="G6" s="248" t="s">
        <v>324</v>
      </c>
      <c r="H6" s="278"/>
      <c r="I6" s="304"/>
      <c r="J6" s="251">
        <v>1105.76</v>
      </c>
      <c r="K6" s="281">
        <v>41778</v>
      </c>
      <c r="L6" s="281">
        <v>41821</v>
      </c>
      <c r="M6" s="281">
        <v>41832</v>
      </c>
      <c r="N6" s="278"/>
      <c r="O6" s="278"/>
      <c r="P6" s="278"/>
      <c r="Q6" s="304"/>
      <c r="R6" s="304"/>
      <c r="S6" s="278"/>
      <c r="T6" s="304"/>
      <c r="U6" s="278"/>
      <c r="V6" s="304"/>
      <c r="W6" s="248" t="s">
        <v>325</v>
      </c>
      <c r="X6" s="120"/>
      <c r="Y6" s="120"/>
      <c r="Z6" s="16"/>
      <c r="AA6" s="55"/>
      <c r="AB6" s="55"/>
      <c r="AC6" s="68"/>
      <c r="AD6" s="68"/>
      <c r="AE6" s="68">
        <v>1</v>
      </c>
      <c r="AF6" s="79"/>
      <c r="AG6" s="79"/>
      <c r="AH6" s="79"/>
      <c r="AI6" s="69"/>
      <c r="AJ6" s="69"/>
      <c r="AK6" s="69"/>
      <c r="AL6" s="34"/>
      <c r="AM6" s="100" t="s">
        <v>326</v>
      </c>
      <c r="AN6" s="101" t="s">
        <v>153</v>
      </c>
    </row>
    <row r="7" spans="1:40" ht="35.1" customHeight="1">
      <c r="A7" s="202"/>
      <c r="B7" s="233"/>
      <c r="C7" s="236"/>
      <c r="D7" s="242"/>
      <c r="E7" s="15">
        <v>2</v>
      </c>
      <c r="F7" s="120" t="s">
        <v>52</v>
      </c>
      <c r="G7" s="249"/>
      <c r="H7" s="279"/>
      <c r="I7" s="305"/>
      <c r="J7" s="252"/>
      <c r="K7" s="282"/>
      <c r="L7" s="282"/>
      <c r="M7" s="282"/>
      <c r="N7" s="279"/>
      <c r="O7" s="279"/>
      <c r="P7" s="279"/>
      <c r="Q7" s="305"/>
      <c r="R7" s="305"/>
      <c r="S7" s="279"/>
      <c r="T7" s="305"/>
      <c r="U7" s="279"/>
      <c r="V7" s="305"/>
      <c r="W7" s="249"/>
      <c r="X7" s="120"/>
      <c r="Y7" s="120"/>
      <c r="Z7" s="16"/>
      <c r="AA7" s="55"/>
      <c r="AB7" s="68"/>
      <c r="AC7" s="68">
        <v>1</v>
      </c>
      <c r="AD7" s="91"/>
      <c r="AE7" s="56"/>
      <c r="AF7" s="79"/>
      <c r="AG7" s="79"/>
      <c r="AH7" s="79"/>
      <c r="AI7" s="69"/>
      <c r="AJ7" s="69"/>
      <c r="AK7" s="69"/>
      <c r="AL7" s="34"/>
      <c r="AM7" s="100" t="s">
        <v>326</v>
      </c>
      <c r="AN7" s="101" t="s">
        <v>153</v>
      </c>
    </row>
    <row r="8" spans="1:40" ht="35.1" customHeight="1">
      <c r="A8" s="202"/>
      <c r="B8" s="233"/>
      <c r="C8" s="236"/>
      <c r="D8" s="242"/>
      <c r="E8" s="15">
        <v>3</v>
      </c>
      <c r="F8" s="120" t="s">
        <v>53</v>
      </c>
      <c r="G8" s="249"/>
      <c r="H8" s="279"/>
      <c r="I8" s="305"/>
      <c r="J8" s="252"/>
      <c r="K8" s="282"/>
      <c r="L8" s="282"/>
      <c r="M8" s="282"/>
      <c r="N8" s="279"/>
      <c r="O8" s="279"/>
      <c r="P8" s="279"/>
      <c r="Q8" s="305"/>
      <c r="R8" s="305"/>
      <c r="S8" s="279"/>
      <c r="T8" s="305"/>
      <c r="U8" s="279"/>
      <c r="V8" s="305"/>
      <c r="W8" s="249"/>
      <c r="X8" s="120"/>
      <c r="Y8" s="120"/>
      <c r="Z8" s="16"/>
      <c r="AA8" s="55"/>
      <c r="AB8" s="55"/>
      <c r="AC8" s="68"/>
      <c r="AD8" s="68"/>
      <c r="AE8" s="68">
        <v>1</v>
      </c>
      <c r="AF8" s="79"/>
      <c r="AG8" s="79"/>
      <c r="AH8" s="79"/>
      <c r="AI8" s="69"/>
      <c r="AJ8" s="69"/>
      <c r="AK8" s="69"/>
      <c r="AL8" s="34"/>
      <c r="AM8" s="100" t="s">
        <v>326</v>
      </c>
      <c r="AN8" s="101" t="s">
        <v>153</v>
      </c>
    </row>
    <row r="9" spans="1:40" ht="35.1" customHeight="1">
      <c r="A9" s="203"/>
      <c r="B9" s="234"/>
      <c r="C9" s="237"/>
      <c r="D9" s="243"/>
      <c r="E9" s="15">
        <v>4</v>
      </c>
      <c r="F9" s="120" t="s">
        <v>81</v>
      </c>
      <c r="G9" s="250"/>
      <c r="H9" s="280"/>
      <c r="I9" s="306"/>
      <c r="J9" s="253"/>
      <c r="K9" s="283"/>
      <c r="L9" s="283"/>
      <c r="M9" s="283"/>
      <c r="N9" s="280"/>
      <c r="O9" s="280"/>
      <c r="P9" s="280"/>
      <c r="Q9" s="306"/>
      <c r="R9" s="306"/>
      <c r="S9" s="280"/>
      <c r="T9" s="306"/>
      <c r="U9" s="280"/>
      <c r="V9" s="306"/>
      <c r="W9" s="250"/>
      <c r="X9" s="120"/>
      <c r="Y9" s="120"/>
      <c r="Z9" s="21"/>
      <c r="AA9" s="68"/>
      <c r="AB9" s="68">
        <v>1</v>
      </c>
      <c r="AC9" s="56"/>
      <c r="AD9" s="56"/>
      <c r="AE9" s="56"/>
      <c r="AF9" s="51" t="s">
        <v>82</v>
      </c>
      <c r="AG9" s="51" t="s">
        <v>82</v>
      </c>
      <c r="AH9" s="51" t="s">
        <v>82</v>
      </c>
      <c r="AI9" s="51" t="s">
        <v>82</v>
      </c>
      <c r="AJ9" s="56"/>
      <c r="AK9" s="56"/>
      <c r="AL9" s="34"/>
      <c r="AM9" s="100" t="s">
        <v>326</v>
      </c>
      <c r="AN9" s="101" t="s">
        <v>153</v>
      </c>
    </row>
    <row r="10" spans="1:40" ht="35.1" customHeight="1">
      <c r="A10" s="190">
        <v>2</v>
      </c>
      <c r="B10" s="244" t="s">
        <v>327</v>
      </c>
      <c r="C10" s="245" t="s">
        <v>193</v>
      </c>
      <c r="D10" s="254" t="s">
        <v>328</v>
      </c>
      <c r="E10" s="15">
        <v>1</v>
      </c>
      <c r="F10" s="120" t="s">
        <v>46</v>
      </c>
      <c r="G10" s="256" t="s">
        <v>329</v>
      </c>
      <c r="H10" s="289"/>
      <c r="I10" s="289"/>
      <c r="J10" s="308">
        <v>1124.7</v>
      </c>
      <c r="K10" s="291">
        <v>41778</v>
      </c>
      <c r="L10" s="291">
        <v>41821</v>
      </c>
      <c r="M10" s="291">
        <v>41832</v>
      </c>
      <c r="N10" s="289"/>
      <c r="O10" s="289"/>
      <c r="P10" s="289" t="s">
        <v>330</v>
      </c>
      <c r="Q10" s="307"/>
      <c r="R10" s="307"/>
      <c r="S10" s="289"/>
      <c r="T10" s="289"/>
      <c r="U10" s="289"/>
      <c r="V10" s="289"/>
      <c r="W10" s="256" t="s">
        <v>331</v>
      </c>
      <c r="X10" s="120"/>
      <c r="Y10" s="120"/>
      <c r="Z10" s="21"/>
      <c r="AA10" s="68"/>
      <c r="AB10" s="68"/>
      <c r="AC10" s="55"/>
      <c r="AD10" s="55"/>
      <c r="AE10" s="68"/>
      <c r="AF10" s="68"/>
      <c r="AG10" s="68">
        <v>1</v>
      </c>
      <c r="AH10" s="56"/>
      <c r="AI10" s="56"/>
      <c r="AJ10" s="56"/>
      <c r="AK10" s="56"/>
      <c r="AL10" s="30"/>
      <c r="AM10" s="100" t="s">
        <v>326</v>
      </c>
      <c r="AN10" s="101" t="s">
        <v>153</v>
      </c>
    </row>
    <row r="11" spans="1:40" ht="35.1" customHeight="1">
      <c r="A11" s="190"/>
      <c r="B11" s="244"/>
      <c r="C11" s="245"/>
      <c r="D11" s="254"/>
      <c r="E11" s="15">
        <v>2</v>
      </c>
      <c r="F11" s="120" t="s">
        <v>52</v>
      </c>
      <c r="G11" s="256"/>
      <c r="H11" s="289"/>
      <c r="I11" s="289"/>
      <c r="J11" s="308"/>
      <c r="K11" s="291"/>
      <c r="L11" s="291"/>
      <c r="M11" s="291"/>
      <c r="N11" s="289"/>
      <c r="O11" s="289"/>
      <c r="P11" s="289"/>
      <c r="Q11" s="307"/>
      <c r="R11" s="307"/>
      <c r="S11" s="289"/>
      <c r="T11" s="289"/>
      <c r="U11" s="289"/>
      <c r="V11" s="289"/>
      <c r="W11" s="256"/>
      <c r="X11" s="120"/>
      <c r="Y11" s="120"/>
      <c r="Z11" s="21"/>
      <c r="AA11" s="68"/>
      <c r="AB11" s="55"/>
      <c r="AC11" s="55"/>
      <c r="AD11" s="55"/>
      <c r="AE11" s="68"/>
      <c r="AF11" s="68"/>
      <c r="AG11" s="68">
        <v>1</v>
      </c>
      <c r="AH11" s="56"/>
      <c r="AI11" s="56"/>
      <c r="AJ11" s="56"/>
      <c r="AK11" s="56"/>
      <c r="AL11" s="30"/>
      <c r="AM11" s="100" t="s">
        <v>326</v>
      </c>
      <c r="AN11" s="101" t="s">
        <v>153</v>
      </c>
    </row>
    <row r="12" spans="1:40" ht="35.1" customHeight="1">
      <c r="A12" s="190"/>
      <c r="B12" s="244"/>
      <c r="C12" s="245"/>
      <c r="D12" s="254"/>
      <c r="E12" s="15">
        <v>3</v>
      </c>
      <c r="F12" s="120" t="s">
        <v>53</v>
      </c>
      <c r="G12" s="256"/>
      <c r="H12" s="289"/>
      <c r="I12" s="289"/>
      <c r="J12" s="308"/>
      <c r="K12" s="291"/>
      <c r="L12" s="291"/>
      <c r="M12" s="291"/>
      <c r="N12" s="289"/>
      <c r="O12" s="289"/>
      <c r="P12" s="289"/>
      <c r="Q12" s="307"/>
      <c r="R12" s="307"/>
      <c r="S12" s="289"/>
      <c r="T12" s="289"/>
      <c r="U12" s="289"/>
      <c r="V12" s="289"/>
      <c r="W12" s="256"/>
      <c r="X12" s="120"/>
      <c r="Y12" s="120"/>
      <c r="Z12" s="21"/>
      <c r="AA12" s="68"/>
      <c r="AB12" s="68"/>
      <c r="AC12" s="68">
        <v>1</v>
      </c>
      <c r="AD12" s="56"/>
      <c r="AE12" s="56"/>
      <c r="AF12" s="56"/>
      <c r="AG12" s="56"/>
      <c r="AH12" s="56"/>
      <c r="AI12" s="56"/>
      <c r="AJ12" s="56"/>
      <c r="AK12" s="56"/>
      <c r="AL12" s="30"/>
      <c r="AM12" s="100" t="s">
        <v>326</v>
      </c>
      <c r="AN12" s="101" t="s">
        <v>153</v>
      </c>
    </row>
    <row r="13" spans="1:40" ht="35.1" customHeight="1">
      <c r="A13" s="190"/>
      <c r="B13" s="244"/>
      <c r="C13" s="245"/>
      <c r="D13" s="254"/>
      <c r="E13" s="15">
        <v>4</v>
      </c>
      <c r="F13" s="120" t="s">
        <v>81</v>
      </c>
      <c r="G13" s="256"/>
      <c r="H13" s="289"/>
      <c r="I13" s="289"/>
      <c r="J13" s="308"/>
      <c r="K13" s="291"/>
      <c r="L13" s="291"/>
      <c r="M13" s="291"/>
      <c r="N13" s="289"/>
      <c r="O13" s="289"/>
      <c r="P13" s="289"/>
      <c r="Q13" s="307"/>
      <c r="R13" s="307"/>
      <c r="S13" s="289"/>
      <c r="T13" s="289"/>
      <c r="U13" s="289"/>
      <c r="V13" s="289"/>
      <c r="W13" s="256"/>
      <c r="X13" s="120"/>
      <c r="Y13" s="120"/>
      <c r="Z13" s="21"/>
      <c r="AA13" s="68"/>
      <c r="AB13" s="68">
        <v>1</v>
      </c>
      <c r="AC13" s="91"/>
      <c r="AD13" s="56"/>
      <c r="AE13" s="56"/>
      <c r="AF13" s="51" t="s">
        <v>82</v>
      </c>
      <c r="AG13" s="51" t="s">
        <v>82</v>
      </c>
      <c r="AH13" s="51" t="s">
        <v>82</v>
      </c>
      <c r="AI13" s="51" t="s">
        <v>82</v>
      </c>
      <c r="AJ13" s="56"/>
      <c r="AK13" s="56"/>
      <c r="AL13" s="30"/>
      <c r="AM13" s="100" t="s">
        <v>326</v>
      </c>
      <c r="AN13" s="101" t="s">
        <v>153</v>
      </c>
    </row>
    <row r="14" spans="1:40" ht="35.1" customHeight="1">
      <c r="A14" s="201">
        <v>3</v>
      </c>
      <c r="B14" s="232" t="s">
        <v>332</v>
      </c>
      <c r="C14" s="235" t="s">
        <v>135</v>
      </c>
      <c r="D14" s="241" t="s">
        <v>333</v>
      </c>
      <c r="E14" s="15">
        <v>1</v>
      </c>
      <c r="F14" s="120" t="s">
        <v>46</v>
      </c>
      <c r="G14" s="248" t="s">
        <v>334</v>
      </c>
      <c r="H14" s="278"/>
      <c r="I14" s="278"/>
      <c r="J14" s="251">
        <v>1071.2</v>
      </c>
      <c r="K14" s="281">
        <v>41778</v>
      </c>
      <c r="L14" s="281">
        <v>41821</v>
      </c>
      <c r="M14" s="281">
        <v>41832</v>
      </c>
      <c r="N14" s="278"/>
      <c r="O14" s="278"/>
      <c r="P14" s="278"/>
      <c r="Q14" s="304"/>
      <c r="R14" s="304"/>
      <c r="S14" s="278"/>
      <c r="T14" s="278"/>
      <c r="U14" s="278"/>
      <c r="V14" s="278"/>
      <c r="W14" s="248" t="s">
        <v>335</v>
      </c>
      <c r="X14" s="120"/>
      <c r="Y14" s="120"/>
      <c r="Z14" s="21"/>
      <c r="AA14" s="82"/>
      <c r="AB14" s="68"/>
      <c r="AC14" s="68"/>
      <c r="AD14" s="68"/>
      <c r="AE14" s="68">
        <v>1</v>
      </c>
      <c r="AF14" s="56"/>
      <c r="AG14" s="56"/>
      <c r="AH14" s="56"/>
      <c r="AI14" s="56"/>
      <c r="AJ14" s="56"/>
      <c r="AK14" s="56"/>
      <c r="AL14" s="30"/>
      <c r="AM14" s="100" t="s">
        <v>326</v>
      </c>
      <c r="AN14" s="101" t="s">
        <v>74</v>
      </c>
    </row>
    <row r="15" spans="1:40" ht="35.1" customHeight="1">
      <c r="A15" s="202"/>
      <c r="B15" s="233"/>
      <c r="C15" s="236"/>
      <c r="D15" s="242"/>
      <c r="E15" s="15">
        <v>2</v>
      </c>
      <c r="F15" s="120" t="s">
        <v>52</v>
      </c>
      <c r="G15" s="249"/>
      <c r="H15" s="279"/>
      <c r="I15" s="279"/>
      <c r="J15" s="252"/>
      <c r="K15" s="282"/>
      <c r="L15" s="282"/>
      <c r="M15" s="282"/>
      <c r="N15" s="279"/>
      <c r="O15" s="279"/>
      <c r="P15" s="279"/>
      <c r="Q15" s="305"/>
      <c r="R15" s="305"/>
      <c r="S15" s="279"/>
      <c r="T15" s="279"/>
      <c r="U15" s="279"/>
      <c r="V15" s="279"/>
      <c r="W15" s="249"/>
      <c r="X15" s="120"/>
      <c r="Y15" s="120"/>
      <c r="Z15" s="21"/>
      <c r="AA15" s="82"/>
      <c r="AB15" s="68"/>
      <c r="AC15" s="68"/>
      <c r="AD15" s="68"/>
      <c r="AE15" s="68">
        <v>1</v>
      </c>
      <c r="AF15" s="56"/>
      <c r="AG15" s="56"/>
      <c r="AH15" s="56"/>
      <c r="AI15" s="56"/>
      <c r="AJ15" s="56"/>
      <c r="AK15" s="56"/>
      <c r="AL15" s="30"/>
      <c r="AM15" s="100" t="s">
        <v>326</v>
      </c>
      <c r="AN15" s="101" t="s">
        <v>74</v>
      </c>
    </row>
    <row r="16" spans="1:40" ht="35.1" customHeight="1">
      <c r="A16" s="202"/>
      <c r="B16" s="233"/>
      <c r="C16" s="236"/>
      <c r="D16" s="242"/>
      <c r="E16" s="15">
        <v>3</v>
      </c>
      <c r="F16" s="120" t="s">
        <v>53</v>
      </c>
      <c r="G16" s="249"/>
      <c r="H16" s="279"/>
      <c r="I16" s="279"/>
      <c r="J16" s="252"/>
      <c r="K16" s="282"/>
      <c r="L16" s="282"/>
      <c r="M16" s="282"/>
      <c r="N16" s="279"/>
      <c r="O16" s="279"/>
      <c r="P16" s="279"/>
      <c r="Q16" s="305"/>
      <c r="R16" s="305"/>
      <c r="S16" s="279"/>
      <c r="T16" s="279"/>
      <c r="U16" s="279"/>
      <c r="V16" s="279"/>
      <c r="W16" s="249"/>
      <c r="X16" s="120"/>
      <c r="Y16" s="120"/>
      <c r="Z16" s="21"/>
      <c r="AA16" s="82"/>
      <c r="AB16" s="68"/>
      <c r="AC16" s="68">
        <v>1</v>
      </c>
      <c r="AD16" s="90"/>
      <c r="AE16" s="56"/>
      <c r="AF16" s="56"/>
      <c r="AG16" s="56"/>
      <c r="AH16" s="56"/>
      <c r="AI16" s="56"/>
      <c r="AJ16" s="56"/>
      <c r="AK16" s="56"/>
      <c r="AL16" s="30"/>
      <c r="AM16" s="100" t="s">
        <v>326</v>
      </c>
      <c r="AN16" s="101" t="s">
        <v>74</v>
      </c>
    </row>
    <row r="17" spans="1:40" ht="35.1" customHeight="1">
      <c r="A17" s="203"/>
      <c r="B17" s="234"/>
      <c r="C17" s="237"/>
      <c r="D17" s="243"/>
      <c r="E17" s="15">
        <v>4</v>
      </c>
      <c r="F17" s="120" t="s">
        <v>81</v>
      </c>
      <c r="G17" s="250"/>
      <c r="H17" s="280"/>
      <c r="I17" s="280"/>
      <c r="J17" s="253"/>
      <c r="K17" s="283"/>
      <c r="L17" s="283"/>
      <c r="M17" s="283"/>
      <c r="N17" s="280"/>
      <c r="O17" s="280"/>
      <c r="P17" s="280"/>
      <c r="Q17" s="306"/>
      <c r="R17" s="306"/>
      <c r="S17" s="280"/>
      <c r="T17" s="280"/>
      <c r="U17" s="280"/>
      <c r="V17" s="280"/>
      <c r="W17" s="250"/>
      <c r="X17" s="120"/>
      <c r="Y17" s="120"/>
      <c r="Z17" s="21"/>
      <c r="AA17" s="82"/>
      <c r="AB17" s="82">
        <v>1</v>
      </c>
      <c r="AC17" s="56"/>
      <c r="AD17" s="56"/>
      <c r="AE17" s="56"/>
      <c r="AF17" s="51" t="s">
        <v>82</v>
      </c>
      <c r="AG17" s="51" t="s">
        <v>82</v>
      </c>
      <c r="AH17" s="51" t="s">
        <v>82</v>
      </c>
      <c r="AI17" s="51" t="s">
        <v>82</v>
      </c>
      <c r="AJ17" s="56"/>
      <c r="AK17" s="56"/>
      <c r="AL17" s="30"/>
      <c r="AM17" s="100" t="s">
        <v>326</v>
      </c>
      <c r="AN17" s="101" t="s">
        <v>74</v>
      </c>
    </row>
    <row r="18" spans="1:40" ht="35.1" customHeight="1">
      <c r="A18" s="201">
        <v>4</v>
      </c>
      <c r="B18" s="232" t="s">
        <v>336</v>
      </c>
      <c r="C18" s="235" t="s">
        <v>103</v>
      </c>
      <c r="D18" s="241" t="s">
        <v>337</v>
      </c>
      <c r="E18" s="15">
        <v>1</v>
      </c>
      <c r="F18" s="120" t="s">
        <v>46</v>
      </c>
      <c r="G18" s="248" t="s">
        <v>338</v>
      </c>
      <c r="H18" s="278"/>
      <c r="I18" s="278"/>
      <c r="J18" s="251">
        <v>1098.43</v>
      </c>
      <c r="K18" s="281">
        <v>41778</v>
      </c>
      <c r="L18" s="281">
        <v>41821</v>
      </c>
      <c r="M18" s="281">
        <v>41832</v>
      </c>
      <c r="N18" s="278"/>
      <c r="O18" s="278"/>
      <c r="P18" s="278"/>
      <c r="Q18" s="278"/>
      <c r="R18" s="278"/>
      <c r="S18" s="278"/>
      <c r="T18" s="278"/>
      <c r="U18" s="278"/>
      <c r="V18" s="278"/>
      <c r="W18" s="248" t="s">
        <v>339</v>
      </c>
      <c r="X18" s="120"/>
      <c r="Y18" s="120"/>
      <c r="Z18" s="21"/>
      <c r="AA18" s="77"/>
      <c r="AB18" s="78"/>
      <c r="AC18" s="78"/>
      <c r="AD18" s="78"/>
      <c r="AE18" s="78"/>
      <c r="AF18" s="78"/>
      <c r="AG18" s="78">
        <v>1</v>
      </c>
      <c r="AH18" s="56"/>
      <c r="AI18" s="56"/>
      <c r="AJ18" s="56"/>
      <c r="AK18" s="56"/>
      <c r="AL18" s="30"/>
      <c r="AM18" s="100" t="s">
        <v>326</v>
      </c>
      <c r="AN18" s="101" t="s">
        <v>103</v>
      </c>
    </row>
    <row r="19" spans="1:40" ht="35.1" customHeight="1">
      <c r="A19" s="202"/>
      <c r="B19" s="233"/>
      <c r="C19" s="236"/>
      <c r="D19" s="242"/>
      <c r="E19" s="15">
        <v>2</v>
      </c>
      <c r="F19" s="120" t="s">
        <v>52</v>
      </c>
      <c r="G19" s="249"/>
      <c r="H19" s="279"/>
      <c r="I19" s="279"/>
      <c r="J19" s="252"/>
      <c r="K19" s="282"/>
      <c r="L19" s="282"/>
      <c r="M19" s="282"/>
      <c r="N19" s="279"/>
      <c r="O19" s="279"/>
      <c r="P19" s="279"/>
      <c r="Q19" s="279"/>
      <c r="R19" s="279"/>
      <c r="S19" s="279"/>
      <c r="T19" s="279"/>
      <c r="U19" s="279"/>
      <c r="V19" s="279"/>
      <c r="W19" s="249"/>
      <c r="X19" s="120"/>
      <c r="Y19" s="120"/>
      <c r="Z19" s="21"/>
      <c r="AA19" s="77"/>
      <c r="AB19" s="78"/>
      <c r="AC19" s="78"/>
      <c r="AD19" s="78"/>
      <c r="AE19" s="78">
        <v>1</v>
      </c>
      <c r="AF19" s="56"/>
      <c r="AG19" s="56"/>
      <c r="AH19" s="56"/>
      <c r="AI19" s="56"/>
      <c r="AJ19" s="56"/>
      <c r="AK19" s="56"/>
      <c r="AL19" s="30"/>
      <c r="AM19" s="100" t="s">
        <v>326</v>
      </c>
      <c r="AN19" s="101" t="s">
        <v>103</v>
      </c>
    </row>
    <row r="20" spans="1:40" ht="35.1" customHeight="1">
      <c r="A20" s="202"/>
      <c r="B20" s="233"/>
      <c r="C20" s="236"/>
      <c r="D20" s="242"/>
      <c r="E20" s="15">
        <v>3</v>
      </c>
      <c r="F20" s="120" t="s">
        <v>53</v>
      </c>
      <c r="G20" s="249"/>
      <c r="H20" s="279"/>
      <c r="I20" s="279"/>
      <c r="J20" s="252"/>
      <c r="K20" s="282"/>
      <c r="L20" s="282"/>
      <c r="M20" s="282"/>
      <c r="N20" s="279"/>
      <c r="O20" s="279"/>
      <c r="P20" s="279"/>
      <c r="Q20" s="279"/>
      <c r="R20" s="279"/>
      <c r="S20" s="279"/>
      <c r="T20" s="279"/>
      <c r="U20" s="279"/>
      <c r="V20" s="279"/>
      <c r="W20" s="249"/>
      <c r="X20" s="120"/>
      <c r="Y20" s="120"/>
      <c r="Z20" s="21"/>
      <c r="AA20" s="77"/>
      <c r="AB20" s="78"/>
      <c r="AC20" s="78"/>
      <c r="AD20" s="78"/>
      <c r="AE20" s="78"/>
      <c r="AF20" s="78"/>
      <c r="AG20" s="78">
        <v>1</v>
      </c>
      <c r="AH20" s="56"/>
      <c r="AI20" s="56"/>
      <c r="AJ20" s="56"/>
      <c r="AK20" s="56"/>
      <c r="AL20" s="30"/>
      <c r="AM20" s="100" t="s">
        <v>326</v>
      </c>
      <c r="AN20" s="101" t="s">
        <v>103</v>
      </c>
    </row>
    <row r="21" spans="1:40" ht="35.1" customHeight="1">
      <c r="A21" s="203"/>
      <c r="B21" s="234"/>
      <c r="C21" s="237"/>
      <c r="D21" s="243"/>
      <c r="E21" s="15">
        <v>4</v>
      </c>
      <c r="F21" s="120" t="s">
        <v>81</v>
      </c>
      <c r="G21" s="250"/>
      <c r="H21" s="280"/>
      <c r="I21" s="280"/>
      <c r="J21" s="253"/>
      <c r="K21" s="283"/>
      <c r="L21" s="283"/>
      <c r="M21" s="283"/>
      <c r="N21" s="280"/>
      <c r="O21" s="280"/>
      <c r="P21" s="280"/>
      <c r="Q21" s="280"/>
      <c r="R21" s="280"/>
      <c r="S21" s="280"/>
      <c r="T21" s="280"/>
      <c r="U21" s="280"/>
      <c r="V21" s="280"/>
      <c r="W21" s="250"/>
      <c r="X21" s="120"/>
      <c r="Y21" s="120"/>
      <c r="Z21" s="21"/>
      <c r="AA21" s="77"/>
      <c r="AB21" s="78"/>
      <c r="AC21" s="78">
        <v>1</v>
      </c>
      <c r="AD21" s="56"/>
      <c r="AE21" s="56"/>
      <c r="AF21" s="51" t="s">
        <v>82</v>
      </c>
      <c r="AG21" s="51" t="s">
        <v>82</v>
      </c>
      <c r="AH21" s="51" t="s">
        <v>82</v>
      </c>
      <c r="AI21" s="51" t="s">
        <v>82</v>
      </c>
      <c r="AJ21" s="56"/>
      <c r="AK21" s="56"/>
      <c r="AL21" s="30"/>
      <c r="AM21" s="100" t="s">
        <v>326</v>
      </c>
      <c r="AN21" s="101" t="s">
        <v>103</v>
      </c>
    </row>
  </sheetData>
  <mergeCells count="124">
    <mergeCell ref="R4:R5"/>
    <mergeCell ref="S4:S5"/>
    <mergeCell ref="T4:T5"/>
    <mergeCell ref="U4:U5"/>
    <mergeCell ref="V4:V5"/>
    <mergeCell ref="Z4:Z5"/>
    <mergeCell ref="AL3:AL5"/>
    <mergeCell ref="AM3:AM5"/>
    <mergeCell ref="AA4:AA5"/>
    <mergeCell ref="AB4:AB5"/>
    <mergeCell ref="AC4:AC5"/>
    <mergeCell ref="AD4:AE4"/>
    <mergeCell ref="AF4:AG4"/>
    <mergeCell ref="AH4:AI4"/>
    <mergeCell ref="AJ4:AJ5"/>
    <mergeCell ref="AK4:AK5"/>
    <mergeCell ref="B1:AN1"/>
    <mergeCell ref="B2:AN2"/>
    <mergeCell ref="A3:A5"/>
    <mergeCell ref="B3:B5"/>
    <mergeCell ref="C3:C5"/>
    <mergeCell ref="D3:D5"/>
    <mergeCell ref="E3:E5"/>
    <mergeCell ref="F3:F5"/>
    <mergeCell ref="G3:G5"/>
    <mergeCell ref="P3:P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Q4:Q5"/>
    <mergeCell ref="W3:W5"/>
    <mergeCell ref="X3:X5"/>
    <mergeCell ref="Y3:Y5"/>
    <mergeCell ref="Z3:AK3"/>
    <mergeCell ref="R18:R21"/>
    <mergeCell ref="S18:S21"/>
    <mergeCell ref="T18:T21"/>
    <mergeCell ref="U18:U21"/>
    <mergeCell ref="V18:V21"/>
    <mergeCell ref="W18:W21"/>
    <mergeCell ref="L18:L21"/>
    <mergeCell ref="M18:M21"/>
    <mergeCell ref="N18:N21"/>
    <mergeCell ref="O18:O21"/>
    <mergeCell ref="P18:P21"/>
    <mergeCell ref="Q18:Q21"/>
    <mergeCell ref="N10:N13"/>
    <mergeCell ref="O10:O13"/>
    <mergeCell ref="W14:W17"/>
    <mergeCell ref="A18:A21"/>
    <mergeCell ref="B18:B21"/>
    <mergeCell ref="C18:C21"/>
    <mergeCell ref="D18:D21"/>
    <mergeCell ref="G18:G21"/>
    <mergeCell ref="H18:H21"/>
    <mergeCell ref="I18:I21"/>
    <mergeCell ref="J18:J21"/>
    <mergeCell ref="K18:K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M6:M9"/>
    <mergeCell ref="N6:N9"/>
    <mergeCell ref="A6:A9"/>
    <mergeCell ref="B6:B9"/>
    <mergeCell ref="V10:V13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</mergeCells>
  <pageMargins left="0.19685039370078741" right="0.19685039370078741" top="0.19685039370078741" bottom="0.19685039370078741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DIET-26</vt:lpstr>
      <vt:lpstr>PTEC-22</vt:lpstr>
      <vt:lpstr>BITE-4</vt:lpstr>
      <vt:lpstr>CTE-6</vt:lpstr>
      <vt:lpstr>DIET</vt:lpstr>
      <vt:lpstr>PTEC</vt:lpstr>
      <vt:lpstr>CTE</vt:lpstr>
      <vt:lpstr>BITE</vt:lpstr>
      <vt:lpstr>'BITE-4'!Print_Area</vt:lpstr>
      <vt:lpstr>'CTE-6'!Print_Area</vt:lpstr>
      <vt:lpstr>'DIET-26'!Print_Area</vt:lpstr>
      <vt:lpstr>'PTEC-22'!Print_Area</vt:lpstr>
      <vt:lpstr>'BITE-4'!Print_Titles</vt:lpstr>
      <vt:lpstr>'CTE-6'!Print_Titles</vt:lpstr>
      <vt:lpstr>DIET!Print_Titles</vt:lpstr>
      <vt:lpstr>'DIET-26'!Print_Titles</vt:lpstr>
      <vt:lpstr>PTEC!Print_Titles</vt:lpstr>
      <vt:lpstr>'PTEC-22'!Print_Titles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b</cp:lastModifiedBy>
  <cp:lastPrinted>2016-10-13T06:22:33Z</cp:lastPrinted>
  <dcterms:created xsi:type="dcterms:W3CDTF">2016-08-16T11:06:57Z</dcterms:created>
  <dcterms:modified xsi:type="dcterms:W3CDTF">2016-10-13T07:06:19Z</dcterms:modified>
</cp:coreProperties>
</file>