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/>
  </bookViews>
  <sheets>
    <sheet name="CDPO" sheetId="1" r:id="rId1"/>
  </sheets>
  <definedNames>
    <definedName name="_xlnm._FilterDatabase" localSheetId="0" hidden="1">CDPO!$A$3:$Y$39</definedName>
    <definedName name="_xlnm.Print_Area" localSheetId="0">CDPO!$A$1:$Y$39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G39" i="1"/>
  <c r="H39"/>
  <c r="I39"/>
  <c r="J39"/>
  <c r="K39"/>
  <c r="L39"/>
  <c r="M39"/>
  <c r="N39"/>
  <c r="O39"/>
  <c r="P39"/>
  <c r="Q39"/>
  <c r="R39"/>
  <c r="S39"/>
  <c r="T39"/>
  <c r="U39"/>
  <c r="W39"/>
  <c r="F39"/>
  <c r="V6" l="1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E39"/>
  <c r="V39" l="1"/>
</calcChain>
</file>

<file path=xl/sharedStrings.xml><?xml version="1.0" encoding="utf-8"?>
<sst xmlns="http://schemas.openxmlformats.org/spreadsheetml/2006/main" count="204" uniqueCount="141">
  <si>
    <t>Progress Report for the construction of CDPO BUILDING</t>
  </si>
  <si>
    <t>S.N.</t>
  </si>
  <si>
    <t>Group No.</t>
  </si>
  <si>
    <t xml:space="preserve">Name of District </t>
  </si>
  <si>
    <t>Name of Block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</si>
  <si>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</si>
  <si>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</si>
  <si>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</si>
  <si>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</si>
  <si>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</si>
  <si>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</si>
  <si>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</si>
  <si>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</si>
  <si>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</si>
  <si>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</si>
  <si>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</si>
  <si>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</si>
  <si>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</si>
  <si>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</si>
  <si>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</si>
  <si>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</si>
  <si>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</si>
  <si>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</si>
  <si>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</si>
  <si>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Koshi</t>
  </si>
  <si>
    <t>CDPO-2</t>
  </si>
  <si>
    <t>Bihariganj</t>
  </si>
  <si>
    <t>Land not Available</t>
  </si>
  <si>
    <t>CDPO-3</t>
  </si>
  <si>
    <t>Gwalpara</t>
  </si>
  <si>
    <t>CDPO-4</t>
  </si>
  <si>
    <t>Supaul</t>
  </si>
  <si>
    <t>Basantpur</t>
  </si>
  <si>
    <t>CDPO-5</t>
  </si>
  <si>
    <t>Pipra</t>
  </si>
  <si>
    <t>CDPO-6</t>
  </si>
  <si>
    <t>Kishanpur</t>
  </si>
  <si>
    <t>CDPO-7</t>
  </si>
  <si>
    <t>Triveniganj</t>
  </si>
  <si>
    <t>Purnea</t>
  </si>
  <si>
    <t>Bhawanipur</t>
  </si>
  <si>
    <t>Srinagar</t>
  </si>
  <si>
    <t>Arariya</t>
  </si>
  <si>
    <t>Raniganj</t>
  </si>
  <si>
    <t>Palashi</t>
  </si>
  <si>
    <t>Narpatganj</t>
  </si>
  <si>
    <t>Bhargama</t>
  </si>
  <si>
    <t>Kursakatta</t>
  </si>
  <si>
    <t>Sheohar</t>
  </si>
  <si>
    <t>Taryiani</t>
  </si>
  <si>
    <t>Tirhut West</t>
  </si>
  <si>
    <t>Kishanganj</t>
  </si>
  <si>
    <t>Kochadhaman</t>
  </si>
  <si>
    <t>Digal-Bank</t>
  </si>
  <si>
    <t>Pothiya</t>
  </si>
  <si>
    <t>Teragachi</t>
  </si>
  <si>
    <t>Jamui</t>
  </si>
  <si>
    <t>Sikandra</t>
  </si>
  <si>
    <t>Munger</t>
  </si>
  <si>
    <t>Chakai</t>
  </si>
  <si>
    <t>Sono</t>
  </si>
  <si>
    <t>Madhubani</t>
  </si>
  <si>
    <t>Pandaul</t>
  </si>
  <si>
    <t>Darbhanga</t>
  </si>
  <si>
    <t>Bisfi</t>
  </si>
  <si>
    <t>Harlakhi</t>
  </si>
  <si>
    <t>Madhavpur</t>
  </si>
  <si>
    <t>Khutauna</t>
  </si>
  <si>
    <t>Banka</t>
  </si>
  <si>
    <t>Dhoraiya</t>
  </si>
  <si>
    <t>Bhagalpur</t>
  </si>
  <si>
    <t>Barhat</t>
  </si>
  <si>
    <t>Belhar</t>
  </si>
  <si>
    <t>Chandan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</si>
  <si>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</si>
  <si>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</si>
  <si>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</si>
  <si>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</si>
  <si>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</si>
  <si>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</si>
  <si>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</si>
  <si>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</si>
  <si>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</si>
  <si>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</si>
  <si>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</si>
  <si>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</si>
  <si>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</si>
  <si>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</si>
  <si>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</si>
  <si>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</si>
  <si>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</si>
  <si>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</si>
  <si>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</si>
  <si>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</si>
  <si>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</si>
  <si>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</si>
  <si>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</si>
  <si>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</si>
  <si>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</si>
  <si>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</si>
  <si>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</si>
  <si>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</si>
  <si>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</si>
  <si>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</si>
  <si>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</si>
  <si>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</si>
  <si>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</si>
  <si>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</si>
  <si>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</si>
  <si>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</si>
  <si>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</si>
  <si>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</si>
  <si>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</si>
  <si>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</si>
  <si>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</si>
  <si>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</si>
  <si>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</si>
  <si>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</si>
  <si>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</si>
  <si>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</si>
  <si>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</si>
  <si>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</si>
  <si>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</si>
  <si>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</si>
  <si>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</si>
  <si>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</si>
  <si>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</si>
  <si>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</si>
  <si>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</si>
  <si>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</si>
  <si>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</si>
  <si>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</si>
  <si>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</si>
  <si>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</si>
  <si>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</si>
  <si>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</si>
  <si>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</si>
  <si>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Work in Progress</t>
  </si>
  <si>
    <t>FF sill level</t>
  </si>
  <si>
    <t>BSEIDC Ltd., PATNA</t>
  </si>
  <si>
    <t>Name of Work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</si>
</sst>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</cellXfs>
  <cellStyles count="3">
    <cellStyle name="Comma 2 2" xfId="2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topLeftCell="B1" zoomScaleSheetLayoutView="100" workbookViewId="0">
      <pane ySplit="5" topLeftCell="A6" activePane="bottomLeft" state="frozen"/>
      <selection activeCell="D1" sqref="D1"/>
      <selection pane="bottomLeft" activeCell="F8" sqref="F8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9" customWidth="1"/>
    <col min="4" max="4" width="13.7109375" style="1" customWidth="1"/>
    <col min="5" max="5" width="42.85546875" style="1" customWidth="1"/>
    <col min="6" max="7" width="3.7109375" style="1" customWidth="1"/>
    <col min="8" max="8" width="4.85546875" style="1" customWidth="1"/>
    <col min="9" max="19" width="3.7109375" style="1" customWidth="1"/>
    <col min="20" max="20" width="13.7109375" style="10" hidden="1" customWidth="1"/>
    <col min="21" max="21" width="11.42578125" style="1" hidden="1" customWidth="1"/>
    <col min="22" max="23" width="13.140625" style="1" hidden="1" customWidth="1"/>
    <col min="24" max="24" width="11.5703125" style="1" customWidth="1"/>
    <col min="25" max="25" width="10.28515625" style="1" customWidth="1"/>
    <col min="26" max="16384" width="9.140625" style="1"/>
  </cols>
  <sheetData>
    <row r="1" spans="1:25" ht="18" customHeight="1">
      <c r="A1" s="47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8.7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2.5" customHeight="1">
      <c r="A3" s="54" t="s">
        <v>1</v>
      </c>
      <c r="B3" s="38" t="s">
        <v>2</v>
      </c>
      <c r="C3" s="38" t="s">
        <v>3</v>
      </c>
      <c r="D3" s="38" t="s">
        <v>4</v>
      </c>
      <c r="E3" s="38" t="s">
        <v>140</v>
      </c>
      <c r="F3" s="38" t="s">
        <v>74</v>
      </c>
      <c r="G3" s="38" t="s">
        <v>75</v>
      </c>
      <c r="H3" s="57" t="s">
        <v>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38" t="s">
        <v>6</v>
      </c>
      <c r="U3" s="38" t="s">
        <v>7</v>
      </c>
      <c r="V3" s="38" t="s">
        <v>8</v>
      </c>
      <c r="W3" s="38" t="s">
        <v>8</v>
      </c>
      <c r="X3" s="32" t="s">
        <v>9</v>
      </c>
      <c r="Y3" s="35" t="s">
        <v>10</v>
      </c>
    </row>
    <row r="4" spans="1:25" ht="33" customHeight="1">
      <c r="A4" s="55"/>
      <c r="B4" s="36"/>
      <c r="C4" s="39"/>
      <c r="D4" s="39"/>
      <c r="E4" s="39"/>
      <c r="F4" s="39"/>
      <c r="G4" s="39"/>
      <c r="H4" s="38" t="s">
        <v>76</v>
      </c>
      <c r="I4" s="43" t="s">
        <v>11</v>
      </c>
      <c r="J4" s="45" t="s">
        <v>12</v>
      </c>
      <c r="K4" s="45" t="s">
        <v>13</v>
      </c>
      <c r="L4" s="41" t="s">
        <v>14</v>
      </c>
      <c r="M4" s="42"/>
      <c r="N4" s="41" t="s">
        <v>15</v>
      </c>
      <c r="O4" s="42"/>
      <c r="P4" s="41" t="s">
        <v>16</v>
      </c>
      <c r="Q4" s="42"/>
      <c r="R4" s="45" t="s">
        <v>17</v>
      </c>
      <c r="S4" s="45" t="s">
        <v>18</v>
      </c>
      <c r="T4" s="39"/>
      <c r="U4" s="39"/>
      <c r="V4" s="39"/>
      <c r="W4" s="39"/>
      <c r="X4" s="33"/>
      <c r="Y4" s="36"/>
    </row>
    <row r="5" spans="1:25" ht="36.75" customHeight="1">
      <c r="A5" s="56"/>
      <c r="B5" s="37"/>
      <c r="C5" s="40"/>
      <c r="D5" s="40"/>
      <c r="E5" s="40"/>
      <c r="F5" s="40"/>
      <c r="G5" s="40"/>
      <c r="H5" s="37"/>
      <c r="I5" s="44"/>
      <c r="J5" s="46"/>
      <c r="K5" s="46"/>
      <c r="L5" s="14" t="s">
        <v>19</v>
      </c>
      <c r="M5" s="14" t="s">
        <v>20</v>
      </c>
      <c r="N5" s="14" t="s">
        <v>19</v>
      </c>
      <c r="O5" s="14" t="s">
        <v>20</v>
      </c>
      <c r="P5" s="14" t="s">
        <v>19</v>
      </c>
      <c r="Q5" s="14" t="s">
        <v>20</v>
      </c>
      <c r="R5" s="46"/>
      <c r="S5" s="46"/>
      <c r="T5" s="40"/>
      <c r="U5" s="40"/>
      <c r="V5" s="40"/>
      <c r="W5" s="40"/>
      <c r="X5" s="34"/>
      <c r="Y5" s="37"/>
    </row>
    <row r="6" spans="1:25" ht="30" customHeight="1">
      <c r="A6" s="31">
        <v>1</v>
      </c>
      <c r="B6" s="13" t="s">
        <v>21</v>
      </c>
      <c r="C6" s="11" t="s">
        <v>22</v>
      </c>
      <c r="D6" s="22" t="s">
        <v>23</v>
      </c>
      <c r="E6" s="15" t="s">
        <v>103</v>
      </c>
      <c r="F6" s="16"/>
      <c r="G6" s="16"/>
      <c r="H6" s="16"/>
      <c r="I6" s="29"/>
      <c r="J6" s="29"/>
      <c r="K6" s="30"/>
      <c r="L6" s="30"/>
      <c r="M6" s="30"/>
      <c r="N6" s="30"/>
      <c r="O6" s="30"/>
      <c r="P6" s="30"/>
      <c r="Q6" s="30">
        <v>1</v>
      </c>
      <c r="R6" s="18"/>
      <c r="S6" s="18"/>
      <c r="T6" s="3">
        <v>123.074423</v>
      </c>
      <c r="U6" s="4">
        <v>39.32</v>
      </c>
      <c r="V6" s="2">
        <f>ROUND(U6/T7*100,2)</f>
        <v>32.21</v>
      </c>
      <c r="W6" s="2"/>
      <c r="X6" s="26"/>
      <c r="Y6" s="28" t="s">
        <v>24</v>
      </c>
    </row>
    <row r="7" spans="1:25" ht="30" customHeight="1">
      <c r="A7" s="31">
        <v>2</v>
      </c>
      <c r="B7" s="13" t="s">
        <v>25</v>
      </c>
      <c r="C7" s="11" t="s">
        <v>22</v>
      </c>
      <c r="D7" s="23" t="s">
        <v>26</v>
      </c>
      <c r="E7" s="15" t="s">
        <v>104</v>
      </c>
      <c r="F7" s="19"/>
      <c r="G7" s="19"/>
      <c r="H7" s="19">
        <v>1</v>
      </c>
      <c r="I7" s="17"/>
      <c r="J7" s="17"/>
      <c r="K7" s="17"/>
      <c r="L7" s="17"/>
      <c r="M7" s="17"/>
      <c r="N7" s="17"/>
      <c r="O7" s="17"/>
      <c r="P7" s="17"/>
      <c r="Q7" s="17"/>
      <c r="R7" s="18"/>
      <c r="S7" s="18"/>
      <c r="T7" s="2">
        <v>122.08656999999999</v>
      </c>
      <c r="U7" s="6"/>
      <c r="V7" s="2" t="e">
        <f>ROUND(U7/#REF!*100,2)</f>
        <v>#REF!</v>
      </c>
      <c r="W7" s="2"/>
      <c r="X7" s="12" t="s">
        <v>27</v>
      </c>
      <c r="Y7" s="28" t="s">
        <v>24</v>
      </c>
    </row>
    <row r="8" spans="1:25" ht="30" customHeight="1">
      <c r="A8" s="31">
        <v>3</v>
      </c>
      <c r="B8" s="13" t="s">
        <v>28</v>
      </c>
      <c r="C8" s="11" t="s">
        <v>22</v>
      </c>
      <c r="D8" s="23" t="s">
        <v>29</v>
      </c>
      <c r="E8" s="15" t="s">
        <v>105</v>
      </c>
      <c r="F8" s="19"/>
      <c r="G8" s="19"/>
      <c r="H8" s="19">
        <v>1</v>
      </c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  <c r="T8" s="2">
        <v>121.91025999999999</v>
      </c>
      <c r="U8" s="2"/>
      <c r="V8" s="2">
        <f t="shared" ref="V8:V27" si="0">ROUND(U8/T8*100,2)</f>
        <v>0</v>
      </c>
      <c r="W8" s="2"/>
      <c r="X8" s="12" t="s">
        <v>27</v>
      </c>
      <c r="Y8" s="28" t="s">
        <v>24</v>
      </c>
    </row>
    <row r="9" spans="1:25" ht="30" customHeight="1">
      <c r="A9" s="31">
        <v>4</v>
      </c>
      <c r="B9" s="13" t="s">
        <v>30</v>
      </c>
      <c r="C9" s="11" t="s">
        <v>31</v>
      </c>
      <c r="D9" s="11" t="s">
        <v>32</v>
      </c>
      <c r="E9" s="15" t="s">
        <v>135</v>
      </c>
      <c r="F9" s="19"/>
      <c r="G9" s="19"/>
      <c r="H9" s="19"/>
      <c r="I9" s="25"/>
      <c r="J9" s="25"/>
      <c r="K9" s="25"/>
      <c r="L9" s="25"/>
      <c r="M9" s="25">
        <v>1</v>
      </c>
      <c r="N9" s="17"/>
      <c r="O9" s="17"/>
      <c r="P9" s="17"/>
      <c r="Q9" s="17"/>
      <c r="R9" s="18"/>
      <c r="S9" s="18"/>
      <c r="T9" s="2">
        <v>129.67600999999999</v>
      </c>
      <c r="U9" s="2"/>
      <c r="V9" s="2">
        <f t="shared" si="0"/>
        <v>0</v>
      </c>
      <c r="W9" s="2"/>
      <c r="X9" s="12"/>
      <c r="Y9" s="28" t="s">
        <v>24</v>
      </c>
    </row>
    <row r="10" spans="1:25" ht="30" customHeight="1">
      <c r="A10" s="31">
        <v>5</v>
      </c>
      <c r="B10" s="13" t="s">
        <v>33</v>
      </c>
      <c r="C10" s="11" t="s">
        <v>31</v>
      </c>
      <c r="D10" s="23" t="s">
        <v>34</v>
      </c>
      <c r="E10" s="15" t="s">
        <v>106</v>
      </c>
      <c r="F10" s="19"/>
      <c r="G10" s="19"/>
      <c r="H10" s="19"/>
      <c r="I10" s="30"/>
      <c r="J10" s="30"/>
      <c r="K10" s="30"/>
      <c r="L10" s="30"/>
      <c r="M10" s="30"/>
      <c r="N10" s="30">
        <v>1</v>
      </c>
      <c r="P10" s="17"/>
      <c r="Q10" s="17"/>
      <c r="R10" s="18"/>
      <c r="S10" s="18"/>
      <c r="T10" s="2">
        <v>126.8432</v>
      </c>
      <c r="U10" s="2">
        <v>28.02</v>
      </c>
      <c r="V10" s="2">
        <f t="shared" si="0"/>
        <v>22.09</v>
      </c>
      <c r="W10" s="2"/>
      <c r="X10" s="12" t="s">
        <v>137</v>
      </c>
      <c r="Y10" s="28" t="s">
        <v>24</v>
      </c>
    </row>
    <row r="11" spans="1:25" ht="30" customHeight="1">
      <c r="A11" s="31">
        <v>6</v>
      </c>
      <c r="B11" s="13" t="s">
        <v>35</v>
      </c>
      <c r="C11" s="11" t="s">
        <v>31</v>
      </c>
      <c r="D11" s="23" t="s">
        <v>36</v>
      </c>
      <c r="E11" s="15" t="s">
        <v>107</v>
      </c>
      <c r="F11" s="19"/>
      <c r="G11" s="19"/>
      <c r="H11" s="19"/>
      <c r="I11" s="29"/>
      <c r="J11" s="29"/>
      <c r="K11" s="30"/>
      <c r="L11" s="30"/>
      <c r="M11" s="30"/>
      <c r="N11" s="30"/>
      <c r="O11" s="30"/>
      <c r="P11" s="30"/>
      <c r="Q11" s="30">
        <v>1</v>
      </c>
      <c r="R11" s="18"/>
      <c r="S11" s="18"/>
      <c r="T11" s="2">
        <v>125.0252</v>
      </c>
      <c r="U11" s="6">
        <v>40.35</v>
      </c>
      <c r="V11" s="2">
        <f t="shared" si="0"/>
        <v>32.270000000000003</v>
      </c>
      <c r="W11" s="2"/>
      <c r="X11" s="12"/>
      <c r="Y11" s="28" t="s">
        <v>24</v>
      </c>
    </row>
    <row r="12" spans="1:25" ht="30" customHeight="1">
      <c r="A12" s="31">
        <v>7</v>
      </c>
      <c r="B12" s="13" t="s">
        <v>37</v>
      </c>
      <c r="C12" s="11" t="s">
        <v>31</v>
      </c>
      <c r="D12" s="23" t="s">
        <v>38</v>
      </c>
      <c r="E12" s="15" t="s">
        <v>108</v>
      </c>
      <c r="F12" s="19"/>
      <c r="G12" s="19"/>
      <c r="H12" s="19"/>
      <c r="I12" s="25"/>
      <c r="J12" s="25"/>
      <c r="K12" s="25"/>
      <c r="L12" s="25"/>
      <c r="M12" s="25"/>
      <c r="N12" s="25"/>
      <c r="O12" s="25"/>
      <c r="P12" s="25"/>
      <c r="Q12" s="25">
        <v>1</v>
      </c>
      <c r="R12" s="18"/>
      <c r="S12" s="18"/>
      <c r="T12" s="2">
        <v>123.62041000000001</v>
      </c>
      <c r="U12" s="6">
        <v>39.5</v>
      </c>
      <c r="V12" s="2">
        <f t="shared" si="0"/>
        <v>31.95</v>
      </c>
      <c r="W12" s="2"/>
      <c r="X12" s="12"/>
      <c r="Y12" s="28" t="s">
        <v>24</v>
      </c>
    </row>
    <row r="13" spans="1:25" ht="30" customHeight="1">
      <c r="A13" s="31">
        <v>8</v>
      </c>
      <c r="B13" s="13" t="s">
        <v>77</v>
      </c>
      <c r="C13" s="11" t="s">
        <v>39</v>
      </c>
      <c r="D13" s="23" t="s">
        <v>40</v>
      </c>
      <c r="E13" s="15" t="s">
        <v>109</v>
      </c>
      <c r="F13" s="15"/>
      <c r="G13" s="15"/>
      <c r="H13" s="15"/>
      <c r="I13" s="25"/>
      <c r="J13" s="25"/>
      <c r="K13" s="25"/>
      <c r="L13" s="25"/>
      <c r="M13" s="25"/>
      <c r="N13" s="25"/>
      <c r="O13" s="25"/>
      <c r="P13" s="25"/>
      <c r="Q13" s="25">
        <v>1</v>
      </c>
      <c r="R13" s="18"/>
      <c r="S13" s="18"/>
      <c r="T13" s="2">
        <v>125.78304</v>
      </c>
      <c r="U13" s="6">
        <v>38.299999999999997</v>
      </c>
      <c r="V13" s="2">
        <f t="shared" si="0"/>
        <v>30.45</v>
      </c>
      <c r="W13" s="2"/>
      <c r="X13" s="12"/>
      <c r="Y13" s="28" t="s">
        <v>39</v>
      </c>
    </row>
    <row r="14" spans="1:25" ht="30" customHeight="1">
      <c r="A14" s="31">
        <v>9</v>
      </c>
      <c r="B14" s="13" t="s">
        <v>78</v>
      </c>
      <c r="C14" s="11" t="s">
        <v>39</v>
      </c>
      <c r="D14" s="23" t="s">
        <v>41</v>
      </c>
      <c r="E14" s="15" t="s">
        <v>110</v>
      </c>
      <c r="F14" s="15"/>
      <c r="G14" s="15"/>
      <c r="H14" s="15"/>
      <c r="I14" s="25"/>
      <c r="J14" s="25"/>
      <c r="K14" s="25"/>
      <c r="L14" s="25"/>
      <c r="M14" s="25"/>
      <c r="N14" s="25"/>
      <c r="O14" s="25"/>
      <c r="P14" s="25"/>
      <c r="Q14" s="25">
        <v>1</v>
      </c>
      <c r="R14" s="18"/>
      <c r="S14" s="18"/>
      <c r="T14" s="2">
        <v>124.25279</v>
      </c>
      <c r="U14" s="6">
        <v>23.02</v>
      </c>
      <c r="V14" s="2">
        <f t="shared" si="0"/>
        <v>18.53</v>
      </c>
      <c r="W14" s="2"/>
      <c r="X14" s="12"/>
      <c r="Y14" s="28" t="s">
        <v>39</v>
      </c>
    </row>
    <row r="15" spans="1:25" ht="30" customHeight="1">
      <c r="A15" s="31">
        <v>10</v>
      </c>
      <c r="B15" s="13" t="s">
        <v>79</v>
      </c>
      <c r="C15" s="11" t="s">
        <v>42</v>
      </c>
      <c r="D15" s="23" t="s">
        <v>43</v>
      </c>
      <c r="E15" s="15" t="s">
        <v>111</v>
      </c>
      <c r="F15" s="15"/>
      <c r="G15" s="15"/>
      <c r="H15" s="15"/>
      <c r="I15" s="25"/>
      <c r="J15" s="25"/>
      <c r="K15" s="25"/>
      <c r="L15" s="25"/>
      <c r="M15" s="25">
        <v>1</v>
      </c>
      <c r="N15" s="17"/>
      <c r="O15" s="17"/>
      <c r="P15" s="17"/>
      <c r="Q15" s="17"/>
      <c r="R15" s="18"/>
      <c r="S15" s="18"/>
      <c r="T15" s="2">
        <v>121.41783</v>
      </c>
      <c r="U15" s="6"/>
      <c r="V15" s="2">
        <f t="shared" si="0"/>
        <v>0</v>
      </c>
      <c r="W15" s="2"/>
      <c r="X15" s="12"/>
      <c r="Y15" s="28" t="s">
        <v>39</v>
      </c>
    </row>
    <row r="16" spans="1:25" ht="30" customHeight="1">
      <c r="A16" s="31">
        <v>11</v>
      </c>
      <c r="B16" s="13" t="s">
        <v>80</v>
      </c>
      <c r="C16" s="11" t="s">
        <v>42</v>
      </c>
      <c r="D16" s="23" t="s">
        <v>42</v>
      </c>
      <c r="E16" s="15" t="s">
        <v>112</v>
      </c>
      <c r="F16" s="19"/>
      <c r="G16" s="19"/>
      <c r="H16" s="19"/>
      <c r="I16" s="27"/>
      <c r="J16" s="27"/>
      <c r="K16" s="27"/>
      <c r="L16" s="27"/>
      <c r="M16" s="27"/>
      <c r="N16" s="27"/>
      <c r="O16" s="27"/>
      <c r="P16" s="27"/>
      <c r="Q16" s="27">
        <v>1</v>
      </c>
      <c r="R16" s="18"/>
      <c r="S16" s="18"/>
      <c r="T16" s="2"/>
      <c r="U16" s="2"/>
      <c r="V16" s="2" t="e">
        <f t="shared" si="0"/>
        <v>#DIV/0!</v>
      </c>
      <c r="W16" s="2"/>
      <c r="X16" s="12" t="s">
        <v>138</v>
      </c>
      <c r="Y16" s="28" t="s">
        <v>39</v>
      </c>
    </row>
    <row r="17" spans="1:25" ht="30" customHeight="1">
      <c r="A17" s="31">
        <v>12</v>
      </c>
      <c r="B17" s="13" t="s">
        <v>81</v>
      </c>
      <c r="C17" s="11" t="s">
        <v>42</v>
      </c>
      <c r="D17" s="23" t="s">
        <v>44</v>
      </c>
      <c r="E17" s="15" t="s">
        <v>113</v>
      </c>
      <c r="F17" s="19"/>
      <c r="G17" s="19"/>
      <c r="H17" s="19"/>
      <c r="I17" s="25"/>
      <c r="J17" s="25"/>
      <c r="K17" s="25"/>
      <c r="L17" s="25"/>
      <c r="M17" s="25"/>
      <c r="N17" s="25">
        <v>1</v>
      </c>
      <c r="P17" s="17"/>
      <c r="Q17" s="17"/>
      <c r="R17" s="18"/>
      <c r="S17" s="18"/>
      <c r="T17" s="2">
        <v>123.79373</v>
      </c>
      <c r="U17" s="2"/>
      <c r="V17" s="2">
        <f t="shared" si="0"/>
        <v>0</v>
      </c>
      <c r="W17" s="2"/>
      <c r="X17" s="12"/>
      <c r="Y17" s="28" t="s">
        <v>39</v>
      </c>
    </row>
    <row r="18" spans="1:25" ht="30" customHeight="1">
      <c r="A18" s="31">
        <v>13</v>
      </c>
      <c r="B18" s="13" t="s">
        <v>82</v>
      </c>
      <c r="C18" s="11" t="s">
        <v>42</v>
      </c>
      <c r="D18" s="23" t="s">
        <v>45</v>
      </c>
      <c r="E18" s="15" t="s">
        <v>114</v>
      </c>
      <c r="F18" s="19"/>
      <c r="G18" s="19"/>
      <c r="H18" s="19"/>
      <c r="I18" s="25"/>
      <c r="J18" s="25"/>
      <c r="K18" s="25">
        <v>1</v>
      </c>
      <c r="L18" s="17"/>
      <c r="M18" s="17"/>
      <c r="N18" s="17"/>
      <c r="O18" s="17"/>
      <c r="P18" s="17"/>
      <c r="Q18" s="17"/>
      <c r="R18" s="18"/>
      <c r="S18" s="18"/>
      <c r="T18" s="2">
        <v>130.11395999999999</v>
      </c>
      <c r="U18" s="2"/>
      <c r="V18" s="2">
        <f t="shared" si="0"/>
        <v>0</v>
      </c>
      <c r="W18" s="2"/>
      <c r="X18" s="12"/>
      <c r="Y18" s="28" t="s">
        <v>39</v>
      </c>
    </row>
    <row r="19" spans="1:25" ht="30" customHeight="1">
      <c r="A19" s="31">
        <v>14</v>
      </c>
      <c r="B19" s="13" t="s">
        <v>83</v>
      </c>
      <c r="C19" s="11" t="s">
        <v>42</v>
      </c>
      <c r="D19" s="23" t="s">
        <v>46</v>
      </c>
      <c r="E19" s="15" t="s">
        <v>115</v>
      </c>
      <c r="F19" s="19"/>
      <c r="G19" s="19"/>
      <c r="H19" s="19"/>
      <c r="I19" s="25"/>
      <c r="J19" s="25"/>
      <c r="K19" s="25"/>
      <c r="L19" s="25"/>
      <c r="M19" s="25">
        <v>1</v>
      </c>
      <c r="N19" s="17"/>
      <c r="O19" s="17"/>
      <c r="P19" s="17"/>
      <c r="Q19" s="17"/>
      <c r="R19" s="18"/>
      <c r="S19" s="18"/>
      <c r="T19" s="2">
        <v>126.37849</v>
      </c>
      <c r="U19" s="2">
        <v>26.96</v>
      </c>
      <c r="V19" s="2">
        <f t="shared" si="0"/>
        <v>21.33</v>
      </c>
      <c r="W19" s="2"/>
      <c r="X19" s="12"/>
      <c r="Y19" s="28" t="s">
        <v>39</v>
      </c>
    </row>
    <row r="20" spans="1:25" ht="30" customHeight="1">
      <c r="A20" s="31">
        <v>15</v>
      </c>
      <c r="B20" s="13" t="s">
        <v>84</v>
      </c>
      <c r="C20" s="11" t="s">
        <v>42</v>
      </c>
      <c r="D20" s="23" t="s">
        <v>47</v>
      </c>
      <c r="E20" s="15" t="s">
        <v>116</v>
      </c>
      <c r="F20" s="19"/>
      <c r="G20" s="19"/>
      <c r="H20" s="19"/>
      <c r="I20" s="25"/>
      <c r="J20" s="25"/>
      <c r="K20" s="25"/>
      <c r="L20" s="25"/>
      <c r="M20" s="25">
        <v>1</v>
      </c>
      <c r="N20" s="17"/>
      <c r="O20" s="17"/>
      <c r="P20" s="17"/>
      <c r="Q20" s="17"/>
      <c r="R20" s="18"/>
      <c r="S20" s="18"/>
      <c r="T20" s="2">
        <v>134.21</v>
      </c>
      <c r="U20" s="2"/>
      <c r="V20" s="2">
        <f t="shared" si="0"/>
        <v>0</v>
      </c>
      <c r="W20" s="2"/>
      <c r="X20" s="12"/>
      <c r="Y20" s="28" t="s">
        <v>39</v>
      </c>
    </row>
    <row r="21" spans="1:25" ht="30" customHeight="1">
      <c r="A21" s="31">
        <v>16</v>
      </c>
      <c r="B21" s="13" t="s">
        <v>89</v>
      </c>
      <c r="C21" s="11" t="s">
        <v>48</v>
      </c>
      <c r="D21" s="23" t="s">
        <v>49</v>
      </c>
      <c r="E21" s="15" t="s">
        <v>117</v>
      </c>
      <c r="F21" s="19"/>
      <c r="G21" s="19"/>
      <c r="H21" s="19">
        <v>1</v>
      </c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8"/>
      <c r="T21" s="2">
        <v>121.68441</v>
      </c>
      <c r="U21" s="2"/>
      <c r="V21" s="2">
        <f t="shared" si="0"/>
        <v>0</v>
      </c>
      <c r="W21" s="2"/>
      <c r="X21" s="12" t="s">
        <v>76</v>
      </c>
      <c r="Y21" s="28" t="s">
        <v>50</v>
      </c>
    </row>
    <row r="22" spans="1:25" ht="30" customHeight="1">
      <c r="A22" s="31">
        <v>17</v>
      </c>
      <c r="B22" s="13" t="s">
        <v>85</v>
      </c>
      <c r="C22" s="11" t="s">
        <v>51</v>
      </c>
      <c r="D22" s="23" t="s">
        <v>52</v>
      </c>
      <c r="E22" s="15" t="s">
        <v>118</v>
      </c>
      <c r="F22" s="19"/>
      <c r="G22" s="19"/>
      <c r="H22" s="19"/>
      <c r="I22" s="25"/>
      <c r="J22" s="25"/>
      <c r="K22" s="25"/>
      <c r="L22" s="25"/>
      <c r="M22" s="25"/>
      <c r="N22" s="25">
        <v>1</v>
      </c>
      <c r="O22" s="17"/>
      <c r="P22" s="17"/>
      <c r="Q22" s="17"/>
      <c r="R22" s="18"/>
      <c r="S22" s="18"/>
      <c r="T22" s="2">
        <v>128.27146999999999</v>
      </c>
      <c r="U22" s="2"/>
      <c r="V22" s="2">
        <f t="shared" si="0"/>
        <v>0</v>
      </c>
      <c r="W22" s="2"/>
      <c r="X22" s="12"/>
      <c r="Y22" s="28" t="s">
        <v>39</v>
      </c>
    </row>
    <row r="23" spans="1:25" ht="30" customHeight="1">
      <c r="A23" s="31">
        <v>18</v>
      </c>
      <c r="B23" s="13" t="s">
        <v>86</v>
      </c>
      <c r="C23" s="11" t="s">
        <v>51</v>
      </c>
      <c r="D23" s="23" t="s">
        <v>53</v>
      </c>
      <c r="E23" s="15" t="s">
        <v>119</v>
      </c>
      <c r="F23" s="19"/>
      <c r="G23" s="19"/>
      <c r="H23" s="19"/>
      <c r="I23" s="25"/>
      <c r="J23" s="25">
        <v>1</v>
      </c>
      <c r="K23" s="17"/>
      <c r="L23" s="17"/>
      <c r="M23" s="17"/>
      <c r="N23" s="17"/>
      <c r="O23" s="17"/>
      <c r="P23" s="17"/>
      <c r="Q23" s="17"/>
      <c r="R23" s="18"/>
      <c r="S23" s="18"/>
      <c r="T23" s="2">
        <v>129.35002</v>
      </c>
      <c r="U23" s="2"/>
      <c r="V23" s="2">
        <f t="shared" si="0"/>
        <v>0</v>
      </c>
      <c r="W23" s="2"/>
      <c r="X23" s="12"/>
      <c r="Y23" s="28" t="s">
        <v>39</v>
      </c>
    </row>
    <row r="24" spans="1:25" ht="30" customHeight="1">
      <c r="A24" s="31">
        <v>19</v>
      </c>
      <c r="B24" s="13" t="s">
        <v>87</v>
      </c>
      <c r="C24" s="11" t="s">
        <v>51</v>
      </c>
      <c r="D24" s="23" t="s">
        <v>54</v>
      </c>
      <c r="E24" s="15" t="s">
        <v>120</v>
      </c>
      <c r="F24" s="19"/>
      <c r="G24" s="19"/>
      <c r="H24" s="19"/>
      <c r="I24" s="25"/>
      <c r="J24" s="25"/>
      <c r="K24" s="25"/>
      <c r="L24" s="25"/>
      <c r="M24" s="25"/>
      <c r="N24" s="25"/>
      <c r="O24" s="25">
        <v>1</v>
      </c>
      <c r="P24" s="17"/>
      <c r="Q24" s="17"/>
      <c r="R24" s="18"/>
      <c r="S24" s="18"/>
      <c r="T24" s="2">
        <v>129.93872999999999</v>
      </c>
      <c r="U24" s="2">
        <v>30.16</v>
      </c>
      <c r="V24" s="2">
        <f t="shared" si="0"/>
        <v>23.21</v>
      </c>
      <c r="W24" s="2"/>
      <c r="X24" s="12"/>
      <c r="Y24" s="28" t="s">
        <v>39</v>
      </c>
    </row>
    <row r="25" spans="1:25" ht="30" customHeight="1">
      <c r="A25" s="31">
        <v>20</v>
      </c>
      <c r="B25" s="13" t="s">
        <v>88</v>
      </c>
      <c r="C25" s="11" t="s">
        <v>51</v>
      </c>
      <c r="D25" s="23" t="s">
        <v>55</v>
      </c>
      <c r="E25" s="15" t="s">
        <v>121</v>
      </c>
      <c r="F25" s="19"/>
      <c r="G25" s="19"/>
      <c r="H25" s="19"/>
      <c r="I25" s="25"/>
      <c r="J25" s="25"/>
      <c r="K25" s="25"/>
      <c r="L25" s="25"/>
      <c r="M25" s="25">
        <v>1</v>
      </c>
      <c r="N25" s="17"/>
      <c r="O25" s="17"/>
      <c r="P25" s="17"/>
      <c r="Q25" s="17"/>
      <c r="R25" s="18"/>
      <c r="S25" s="18"/>
      <c r="T25" s="2">
        <v>128.23768000000001</v>
      </c>
      <c r="U25" s="2"/>
      <c r="V25" s="2">
        <f t="shared" si="0"/>
        <v>0</v>
      </c>
      <c r="W25" s="2"/>
      <c r="X25" s="12"/>
      <c r="Y25" s="28" t="s">
        <v>39</v>
      </c>
    </row>
    <row r="26" spans="1:25" ht="30" customHeight="1">
      <c r="A26" s="31">
        <v>21</v>
      </c>
      <c r="B26" s="13" t="s">
        <v>90</v>
      </c>
      <c r="C26" s="11" t="s">
        <v>56</v>
      </c>
      <c r="D26" s="23" t="s">
        <v>57</v>
      </c>
      <c r="E26" s="15" t="s">
        <v>122</v>
      </c>
      <c r="F26" s="19"/>
      <c r="G26" s="19"/>
      <c r="H26" s="19">
        <v>1</v>
      </c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8"/>
      <c r="T26" s="2">
        <v>115.99594</v>
      </c>
      <c r="U26" s="2"/>
      <c r="V26" s="2">
        <f t="shared" si="0"/>
        <v>0</v>
      </c>
      <c r="W26" s="2"/>
      <c r="X26" s="12" t="s">
        <v>27</v>
      </c>
      <c r="Y26" s="28" t="s">
        <v>58</v>
      </c>
    </row>
    <row r="27" spans="1:25" ht="30" customHeight="1">
      <c r="A27" s="31">
        <v>22</v>
      </c>
      <c r="B27" s="13" t="s">
        <v>91</v>
      </c>
      <c r="C27" s="11" t="s">
        <v>56</v>
      </c>
      <c r="D27" s="23" t="s">
        <v>59</v>
      </c>
      <c r="E27" s="15" t="s">
        <v>123</v>
      </c>
      <c r="F27" s="19"/>
      <c r="G27" s="19"/>
      <c r="H27" s="19"/>
      <c r="I27" s="25"/>
      <c r="J27" s="25">
        <v>1</v>
      </c>
      <c r="K27" s="17"/>
      <c r="L27" s="17"/>
      <c r="M27" s="17"/>
      <c r="N27" s="17"/>
      <c r="O27" s="17"/>
      <c r="P27" s="17"/>
      <c r="Q27" s="17"/>
      <c r="R27" s="18"/>
      <c r="S27" s="18"/>
      <c r="T27" s="2">
        <v>119.33505</v>
      </c>
      <c r="U27" s="2"/>
      <c r="V27" s="2">
        <f t="shared" si="0"/>
        <v>0</v>
      </c>
      <c r="W27" s="2"/>
      <c r="X27" s="12" t="s">
        <v>27</v>
      </c>
      <c r="Y27" s="28" t="s">
        <v>58</v>
      </c>
    </row>
    <row r="28" spans="1:25" ht="30" customHeight="1">
      <c r="A28" s="31">
        <v>23</v>
      </c>
      <c r="B28" s="13" t="s">
        <v>92</v>
      </c>
      <c r="C28" s="11" t="s">
        <v>56</v>
      </c>
      <c r="D28" s="23" t="s">
        <v>60</v>
      </c>
      <c r="E28" s="15" t="s">
        <v>124</v>
      </c>
      <c r="F28" s="19"/>
      <c r="G28" s="19"/>
      <c r="H28" s="19"/>
      <c r="I28" s="25"/>
      <c r="J28" s="25">
        <v>1</v>
      </c>
      <c r="K28" s="17"/>
      <c r="L28" s="17"/>
      <c r="M28" s="17"/>
      <c r="N28" s="17"/>
      <c r="O28" s="17"/>
      <c r="P28" s="17"/>
      <c r="Q28" s="17"/>
      <c r="R28" s="18"/>
      <c r="S28" s="18"/>
      <c r="T28" s="2"/>
      <c r="U28" s="2"/>
      <c r="V28" s="2"/>
      <c r="W28" s="2"/>
      <c r="X28" s="12"/>
      <c r="Y28" s="28" t="s">
        <v>58</v>
      </c>
    </row>
    <row r="29" spans="1:25" ht="30" customHeight="1">
      <c r="A29" s="31">
        <v>24</v>
      </c>
      <c r="B29" s="13" t="s">
        <v>93</v>
      </c>
      <c r="C29" s="11" t="s">
        <v>61</v>
      </c>
      <c r="D29" s="23" t="s">
        <v>62</v>
      </c>
      <c r="E29" s="15" t="s">
        <v>125</v>
      </c>
      <c r="F29" s="19"/>
      <c r="G29" s="19"/>
      <c r="H29" s="19"/>
      <c r="I29" s="25"/>
      <c r="J29" s="25">
        <v>1</v>
      </c>
      <c r="L29" s="17"/>
      <c r="M29" s="17"/>
      <c r="N29" s="17"/>
      <c r="O29" s="17"/>
      <c r="P29" s="17"/>
      <c r="Q29" s="17"/>
      <c r="R29" s="18"/>
      <c r="S29" s="18"/>
      <c r="T29" s="2"/>
      <c r="U29" s="2"/>
      <c r="V29" s="2"/>
      <c r="W29" s="2"/>
      <c r="X29" s="12"/>
      <c r="Y29" s="28" t="s">
        <v>63</v>
      </c>
    </row>
    <row r="30" spans="1:25" ht="30" customHeight="1">
      <c r="A30" s="31">
        <v>25</v>
      </c>
      <c r="B30" s="13" t="s">
        <v>94</v>
      </c>
      <c r="C30" s="11" t="s">
        <v>61</v>
      </c>
      <c r="D30" s="23" t="s">
        <v>64</v>
      </c>
      <c r="E30" s="15" t="s">
        <v>126</v>
      </c>
      <c r="F30" s="19"/>
      <c r="G30" s="19"/>
      <c r="H30" s="19"/>
      <c r="I30" s="25">
        <v>1</v>
      </c>
      <c r="K30" s="17"/>
      <c r="L30" s="17"/>
      <c r="M30" s="17"/>
      <c r="N30" s="17"/>
      <c r="O30" s="17"/>
      <c r="P30" s="17"/>
      <c r="Q30" s="17"/>
      <c r="R30" s="18"/>
      <c r="S30" s="18"/>
      <c r="T30" s="2"/>
      <c r="U30" s="2"/>
      <c r="V30" s="2"/>
      <c r="W30" s="2"/>
      <c r="X30" s="12"/>
      <c r="Y30" s="28" t="s">
        <v>63</v>
      </c>
    </row>
    <row r="31" spans="1:25" ht="30" customHeight="1">
      <c r="A31" s="31">
        <v>26</v>
      </c>
      <c r="B31" s="13" t="s">
        <v>95</v>
      </c>
      <c r="C31" s="11" t="s">
        <v>61</v>
      </c>
      <c r="D31" s="23" t="s">
        <v>65</v>
      </c>
      <c r="E31" s="15" t="s">
        <v>127</v>
      </c>
      <c r="F31" s="19"/>
      <c r="G31" s="19"/>
      <c r="H31" s="19"/>
      <c r="I31" s="25">
        <v>1</v>
      </c>
      <c r="J31" s="17"/>
      <c r="K31" s="17"/>
      <c r="L31" s="17"/>
      <c r="M31" s="17"/>
      <c r="N31" s="17"/>
      <c r="O31" s="17"/>
      <c r="P31" s="17"/>
      <c r="Q31" s="17"/>
      <c r="R31" s="18"/>
      <c r="S31" s="18"/>
      <c r="T31" s="2"/>
      <c r="U31" s="2"/>
      <c r="V31" s="2"/>
      <c r="W31" s="2"/>
      <c r="X31" s="12"/>
      <c r="Y31" s="28" t="s">
        <v>63</v>
      </c>
    </row>
    <row r="32" spans="1:25" ht="30" customHeight="1">
      <c r="A32" s="31">
        <v>27</v>
      </c>
      <c r="B32" s="13" t="s">
        <v>96</v>
      </c>
      <c r="C32" s="11" t="s">
        <v>61</v>
      </c>
      <c r="D32" s="23" t="s">
        <v>66</v>
      </c>
      <c r="E32" s="15" t="s">
        <v>128</v>
      </c>
      <c r="F32" s="19"/>
      <c r="G32" s="19"/>
      <c r="H32" s="19"/>
      <c r="I32" s="25">
        <v>1</v>
      </c>
      <c r="J32" s="17"/>
      <c r="K32" s="17"/>
      <c r="L32" s="17"/>
      <c r="M32" s="17"/>
      <c r="N32" s="17"/>
      <c r="O32" s="17"/>
      <c r="P32" s="17"/>
      <c r="Q32" s="17"/>
      <c r="R32" s="18"/>
      <c r="S32" s="18"/>
      <c r="T32" s="2"/>
      <c r="U32" s="2"/>
      <c r="V32" s="2"/>
      <c r="W32" s="2"/>
      <c r="X32" s="12"/>
      <c r="Y32" s="28" t="s">
        <v>63</v>
      </c>
    </row>
    <row r="33" spans="1:26" ht="30" customHeight="1">
      <c r="A33" s="31">
        <v>28</v>
      </c>
      <c r="B33" s="13" t="s">
        <v>97</v>
      </c>
      <c r="C33" s="11" t="s">
        <v>61</v>
      </c>
      <c r="D33" s="23" t="s">
        <v>67</v>
      </c>
      <c r="E33" s="15" t="s">
        <v>129</v>
      </c>
      <c r="F33" s="19"/>
      <c r="G33" s="19"/>
      <c r="H33" s="19"/>
      <c r="I33" s="25">
        <v>1</v>
      </c>
      <c r="J33" s="17"/>
      <c r="K33" s="17"/>
      <c r="L33" s="17"/>
      <c r="M33" s="17"/>
      <c r="N33" s="17"/>
      <c r="O33" s="17"/>
      <c r="P33" s="17"/>
      <c r="Q33" s="17"/>
      <c r="R33" s="18"/>
      <c r="S33" s="18"/>
      <c r="T33" s="2"/>
      <c r="U33" s="2"/>
      <c r="V33" s="2"/>
      <c r="W33" s="2"/>
      <c r="X33" s="12"/>
      <c r="Y33" s="28" t="s">
        <v>63</v>
      </c>
    </row>
    <row r="34" spans="1:26" ht="30" customHeight="1">
      <c r="A34" s="31">
        <v>29</v>
      </c>
      <c r="B34" s="13" t="s">
        <v>98</v>
      </c>
      <c r="C34" s="11" t="s">
        <v>68</v>
      </c>
      <c r="D34" s="23" t="s">
        <v>69</v>
      </c>
      <c r="E34" s="15" t="s">
        <v>130</v>
      </c>
      <c r="F34" s="19"/>
      <c r="G34" s="19"/>
      <c r="H34" s="19"/>
      <c r="I34" s="25"/>
      <c r="J34" s="25">
        <v>1</v>
      </c>
      <c r="K34" s="17"/>
      <c r="L34" s="17"/>
      <c r="M34" s="17"/>
      <c r="N34" s="17"/>
      <c r="O34" s="17"/>
      <c r="P34" s="17"/>
      <c r="Q34" s="17"/>
      <c r="R34" s="18"/>
      <c r="S34" s="18"/>
      <c r="T34" s="2"/>
      <c r="U34" s="2"/>
      <c r="V34" s="2"/>
      <c r="W34" s="2"/>
      <c r="X34" s="12"/>
      <c r="Y34" s="28" t="s">
        <v>70</v>
      </c>
    </row>
    <row r="35" spans="1:26" ht="30" customHeight="1">
      <c r="A35" s="31">
        <v>30</v>
      </c>
      <c r="B35" s="13" t="s">
        <v>99</v>
      </c>
      <c r="C35" s="11" t="s">
        <v>68</v>
      </c>
      <c r="D35" s="23" t="s">
        <v>71</v>
      </c>
      <c r="E35" s="15" t="s">
        <v>131</v>
      </c>
      <c r="F35" s="19"/>
      <c r="G35" s="19"/>
      <c r="H35" s="19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8"/>
      <c r="T35" s="2"/>
      <c r="U35" s="2"/>
      <c r="V35" s="2"/>
      <c r="W35" s="2"/>
      <c r="X35" s="12"/>
      <c r="Y35" s="28" t="s">
        <v>70</v>
      </c>
    </row>
    <row r="36" spans="1:26" ht="30" customHeight="1">
      <c r="A36" s="31">
        <v>31</v>
      </c>
      <c r="B36" s="13" t="s">
        <v>100</v>
      </c>
      <c r="C36" s="11" t="s">
        <v>68</v>
      </c>
      <c r="D36" s="23" t="s">
        <v>68</v>
      </c>
      <c r="E36" s="15" t="s">
        <v>132</v>
      </c>
      <c r="F36" s="19"/>
      <c r="G36" s="19"/>
      <c r="H36" s="19">
        <v>1</v>
      </c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8"/>
      <c r="T36" s="2"/>
      <c r="U36" s="2"/>
      <c r="V36" s="2"/>
      <c r="W36" s="2"/>
      <c r="X36" s="12"/>
      <c r="Y36" s="28" t="s">
        <v>70</v>
      </c>
    </row>
    <row r="37" spans="1:26" ht="30" customHeight="1">
      <c r="A37" s="31">
        <v>32</v>
      </c>
      <c r="B37" s="13" t="s">
        <v>101</v>
      </c>
      <c r="C37" s="11" t="s">
        <v>68</v>
      </c>
      <c r="D37" s="23" t="s">
        <v>72</v>
      </c>
      <c r="E37" s="15" t="s">
        <v>133</v>
      </c>
      <c r="F37" s="19"/>
      <c r="G37" s="19"/>
      <c r="H37" s="19">
        <v>1</v>
      </c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2"/>
      <c r="U37" s="2"/>
      <c r="V37" s="2"/>
      <c r="W37" s="2"/>
      <c r="X37" s="12"/>
      <c r="Y37" s="28" t="s">
        <v>70</v>
      </c>
    </row>
    <row r="38" spans="1:26" ht="30" customHeight="1">
      <c r="A38" s="31">
        <v>33</v>
      </c>
      <c r="B38" s="13" t="s">
        <v>102</v>
      </c>
      <c r="C38" s="11" t="s">
        <v>68</v>
      </c>
      <c r="D38" s="23" t="s">
        <v>73</v>
      </c>
      <c r="E38" s="15" t="s">
        <v>134</v>
      </c>
      <c r="F38" s="19"/>
      <c r="G38" s="19"/>
      <c r="H38" s="19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8"/>
      <c r="T38" s="2"/>
      <c r="U38" s="2"/>
      <c r="V38" s="2"/>
      <c r="W38" s="2"/>
      <c r="X38" s="12"/>
      <c r="Y38" s="28" t="s">
        <v>70</v>
      </c>
    </row>
    <row r="39" spans="1:26" ht="21" customHeight="1">
      <c r="A39" s="51" t="s">
        <v>136</v>
      </c>
      <c r="B39" s="52"/>
      <c r="C39" s="52"/>
      <c r="D39" s="53"/>
      <c r="E39" s="24">
        <f>A38</f>
        <v>33</v>
      </c>
      <c r="F39" s="20">
        <f>SUM(F6:F38)</f>
        <v>0</v>
      </c>
      <c r="G39" s="20">
        <f t="shared" ref="G39:W39" si="1">SUM(G6:G38)</f>
        <v>0</v>
      </c>
      <c r="H39" s="21">
        <f t="shared" si="1"/>
        <v>8</v>
      </c>
      <c r="I39" s="20">
        <f t="shared" si="1"/>
        <v>4</v>
      </c>
      <c r="J39" s="20">
        <f t="shared" si="1"/>
        <v>5</v>
      </c>
      <c r="K39" s="20">
        <f t="shared" si="1"/>
        <v>1</v>
      </c>
      <c r="L39" s="20">
        <f t="shared" si="1"/>
        <v>0</v>
      </c>
      <c r="M39" s="20">
        <f t="shared" si="1"/>
        <v>5</v>
      </c>
      <c r="N39" s="20">
        <f t="shared" si="1"/>
        <v>3</v>
      </c>
      <c r="O39" s="20">
        <f t="shared" si="1"/>
        <v>1</v>
      </c>
      <c r="P39" s="20">
        <f t="shared" si="1"/>
        <v>0</v>
      </c>
      <c r="Q39" s="20">
        <f t="shared" si="1"/>
        <v>6</v>
      </c>
      <c r="R39" s="20">
        <f t="shared" si="1"/>
        <v>0</v>
      </c>
      <c r="S39" s="20">
        <f t="shared" si="1"/>
        <v>0</v>
      </c>
      <c r="T39" s="7">
        <f t="shared" si="1"/>
        <v>2630.9992130000001</v>
      </c>
      <c r="U39" s="7">
        <f t="shared" si="1"/>
        <v>265.63000000000005</v>
      </c>
      <c r="V39" s="7" t="e">
        <f t="shared" si="1"/>
        <v>#REF!</v>
      </c>
      <c r="W39" s="7">
        <f t="shared" si="1"/>
        <v>0</v>
      </c>
      <c r="X39" s="5"/>
      <c r="Y39" s="8"/>
    </row>
    <row r="42" spans="1:26" s="10" customFormat="1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Y42" s="1"/>
      <c r="Z42" s="1"/>
    </row>
  </sheetData>
  <mergeCells count="26">
    <mergeCell ref="A1:Y1"/>
    <mergeCell ref="A2:Y2"/>
    <mergeCell ref="A39:D39"/>
    <mergeCell ref="E3:E5"/>
    <mergeCell ref="D3:D5"/>
    <mergeCell ref="C3:C5"/>
    <mergeCell ref="B3:B5"/>
    <mergeCell ref="A3:A5"/>
    <mergeCell ref="R4:R5"/>
    <mergeCell ref="S4:S5"/>
    <mergeCell ref="H3:S3"/>
    <mergeCell ref="G3:G5"/>
    <mergeCell ref="F3:F5"/>
    <mergeCell ref="X3:X5"/>
    <mergeCell ref="Y3:Y5"/>
    <mergeCell ref="T3:T5"/>
    <mergeCell ref="U3:U5"/>
    <mergeCell ref="V3:V5"/>
    <mergeCell ref="L4:M4"/>
    <mergeCell ref="N4:O4"/>
    <mergeCell ref="P4:Q4"/>
    <mergeCell ref="H4:H5"/>
    <mergeCell ref="W3:W5"/>
    <mergeCell ref="I4:I5"/>
    <mergeCell ref="J4:J5"/>
    <mergeCell ref="K4:K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2016-06-06T12:03:08Z</dcterms:modified>
</cp:coreProperties>
</file>